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proposta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<sst xmlns="http://schemas.openxmlformats.org/spreadsheetml/2006/main" count="296" uniqueCount="171">
  <si>
    <t>PROPOSTA PARA MANUTENÇÃO E CONSERVAÇÃO DOS SISTEMA DE CLIMATIZAÇÃO CENTRAL DA BIBLIOTECA - Chiller tipo compressor parafuso de condensação de ar 30GX Carrier 207Tr</t>
  </si>
  <si>
    <t>Valor do desconto linear ofertado:</t>
  </si>
  <si>
    <t>Pregão Eletrônico n° 49/2018 – Republicação PE Nº21/2018 - UFFS</t>
  </si>
  <si>
    <t>SERVIÇO:</t>
  </si>
  <si>
    <t>Descrição</t>
  </si>
  <si>
    <t>QTDE</t>
  </si>
  <si>
    <t>R$ UNITÁRIO</t>
  </si>
  <si>
    <t>TOTAL (1 ano)</t>
  </si>
  <si>
    <t>Proposta</t>
  </si>
  <si>
    <t>Manutenção preventiva e corretiva do sistema de climatização central do prédio da Biblioteca no Campus Chapecó - SC da UFFS. OBS: O CONTRATO PODERÁ SER RENOVADO PARA ATÉ 5 ANOS COM REAJUSTES ANUAIS;</t>
  </si>
  <si>
    <t>Total do contrato:</t>
  </si>
  <si>
    <t>n/a</t>
  </si>
  <si>
    <t>1.1</t>
  </si>
  <si>
    <t>Treinamento para equipe de fiscalização e técnicos da contratada (5 pessoas) - equivalente a preço da hora do chamado</t>
  </si>
  <si>
    <t>1.2</t>
  </si>
  <si>
    <t>Manutenção preventiva Mensal - Uma vez ao mês por dois dias seguidos (ou seja, 2 dias por mês) totalizando: 5 horas por mês para serviços incluindo entrega do PMOC considerando um engenheiro responsável técnico; e 32 horas por mês para serviços de manutenção mensal considerando um técnico em climatização (16 horas por mês) e um auxiliar (16 horas por mês).</t>
  </si>
  <si>
    <t>1.3</t>
  </si>
  <si>
    <t>Chamados de diagnóstico - 2 horas para chamados de atendimento de urgência considerando 28 chamados no ano. </t>
  </si>
  <si>
    <t>1.4</t>
  </si>
  <si>
    <t>Manutenção corretiva -  horas para serviços de manutenção corretiva baseado na composição da manutenção preventiva e o número de chamados de manutenção.</t>
  </si>
  <si>
    <t>1.5</t>
  </si>
  <si>
    <t>Valor do contrato destinado a fornecimento de materiais e equipamentos, baseado na lista e adquiridos conforme necessidade de subtituição. OBS: MATERIAIS NECESSÁRIOS NÃO DESCRITOS NA LISTA SERÃO PAGOS ATRAVÉS DA APRESENTAÇÃO DE 3 ORÇAMENTOS OU DA NOTA FISCAL DO FABRICANTE</t>
  </si>
  <si>
    <t>12 meses</t>
  </si>
  <si>
    <t>ITEM </t>
  </si>
  <si>
    <t>Especificação</t>
  </si>
  <si>
    <t>Unid.</t>
  </si>
  <si>
    <t>Quant.</t>
  </si>
  <si>
    <t>Valor Unit.</t>
  </si>
  <si>
    <t>MATERIAIS DE REPOSIÇÃO</t>
  </si>
  <si>
    <t>Análise laboratorial e material para coleta  da água utilizada nos trocadores de calor, filtragem e tratamento;</t>
  </si>
  <si>
    <t>conjunto para 1 análise</t>
  </si>
  <si>
    <t>Inibidores de corrosão que devem ser adicionados à água no início do funcionamento dos trocadores de calor a cada novo período de uso – conforme recomendação do fabricante;</t>
  </si>
  <si>
    <t>LITRO</t>
  </si>
  <si>
    <t>Óleo de Polyolester (Código Carrier: PP47-32);</t>
  </si>
  <si>
    <t>Elemento filtrante de óleo interno– Código Carrier 06NA660016S ou 06NA660028 (inclui filtro e o - ring): (a cada 4000h ou sempre que a pressão diferencial for maior que 2,1bar);</t>
  </si>
  <si>
    <t>PEÇA</t>
  </si>
  <si>
    <t>Conjunto filtro de óleo externo 30GX417132</t>
  </si>
  <si>
    <t>Elemento filtro secador 48-DC-0,23U4381</t>
  </si>
  <si>
    <t>Isolamento termo acústico e vedações; </t>
  </si>
  <si>
    <t>M²</t>
  </si>
  <si>
    <t>Limpador de serpentinas - Carrier com o código P902-0301 (um galão) ou código P902-0305 para (5 galões);</t>
  </si>
  <si>
    <t> Aspersor de jardim de 2 ½ galões para limpeza das serpentinas;</t>
  </si>
  <si>
    <t> Verniz para tratamento de tubo de cobre contaminado por corrosão;</t>
  </si>
  <si>
    <t>Anticongelante para períodos de utilização com temperatura inferior a 4ºC;</t>
  </si>
  <si>
    <t>Etilieno glicol para introdução no trocador de calor no período em que não estiver sendo usado no inverno;</t>
  </si>
  <si>
    <t>Bomba de água FAMAC FNA-25-F-AR, WEG W22</t>
  </si>
  <si>
    <t>Arruela de borracha código 2605.0009</t>
  </si>
  <si>
    <t>Parafuso sextavado código 2101.0022</t>
  </si>
  <si>
    <t>Acoplamento código 3201.1022</t>
  </si>
  <si>
    <t>Parafuso sextavado código 2101.0073</t>
  </si>
  <si>
    <t>Conjunto selo mecânico código 2601.0037</t>
  </si>
  <si>
    <t>Rotor código 3203.3159</t>
  </si>
  <si>
    <t>Tampa do rotor código 3204.1047</t>
  </si>
  <si>
    <t>Anel O’ring código 2602.0023</t>
  </si>
  <si>
    <t>Parafuso bujão código 2214.0005</t>
  </si>
  <si>
    <t>Anel O’ring código 2602.0024</t>
  </si>
  <si>
    <t>Flange recalque código 3205.1011</t>
  </si>
  <si>
    <t>Parafuso sextavado código 2101.0042</t>
  </si>
  <si>
    <t>Jogo de juntas de vedação do óleo</t>
  </si>
  <si>
    <t>Anel O’ring código 2602.0048</t>
  </si>
  <si>
    <t>Flange de sucção código 3205.2010</t>
  </si>
  <si>
    <t>Parafuso sextavado código 211.0042</t>
  </si>
  <si>
    <t>Arruela lisa código 2104.0013</t>
  </si>
  <si>
    <t>Óleo lubrificante</t>
  </si>
  <si>
    <t>Parafuso código 2101.0073</t>
  </si>
  <si>
    <t>MATERIAIS E EQUIPAMENTOS PARA CHILLER</t>
  </si>
  <si>
    <t>Bomba de óleo</t>
  </si>
  <si>
    <t>Caixa elétrica</t>
  </si>
  <si>
    <t>Compressor duplo parafuso semi-hermético 66Tr</t>
  </si>
  <si>
    <t>Compressor duplo parafuso semi-hermético 80Tr</t>
  </si>
  <si>
    <t>Condensador</t>
  </si>
  <si>
    <t>Controle PRO-DIALOG Plus</t>
  </si>
  <si>
    <t>Duplo parafuso semi-hermético 66Tr</t>
  </si>
  <si>
    <t>Duplo parafuso semi-hermético 80Tr</t>
  </si>
  <si>
    <t>Dreno de água do evaporador 3/8 NPT</t>
  </si>
  <si>
    <t>Evaporador (tanque de água gelada)</t>
  </si>
  <si>
    <t>Gás refrigerante HFC-134a</t>
  </si>
  <si>
    <t>KG</t>
  </si>
  <si>
    <t>Hélice Flying bird</t>
  </si>
  <si>
    <t>Motor 1,5 CV eixo 115,8 60Z</t>
  </si>
  <si>
    <t>Conjunto base motor ventilador</t>
  </si>
  <si>
    <t>Pressostato alta</t>
  </si>
  <si>
    <t>Pressostato diferencial água HK06ZC033</t>
  </si>
  <si>
    <t>Purga de ar do evaporador 3/8 NPT</t>
  </si>
  <si>
    <t>Régua de terminais</t>
  </si>
  <si>
    <t>Seccionadora principal</t>
  </si>
  <si>
    <t>Sensor eletrônico de fluxo e água</t>
  </si>
  <si>
    <t>Sensor de temperatura HH79NZ047 ou HH79NZ059</t>
  </si>
  <si>
    <t>Transdutor de pressão de baixa, alta ou alta/baixa</t>
  </si>
  <si>
    <t>Tubos de cobre e aletas protegidas (gold-fin) serpentina</t>
  </si>
  <si>
    <t>Válvula de carga de refrigerante</t>
  </si>
  <si>
    <t>Válvula de expansão termostática</t>
  </si>
  <si>
    <t>Válvula de segurança do evaporador</t>
  </si>
  <si>
    <t>Válvula de segurança do condensador</t>
  </si>
  <si>
    <t>Válvula de segurança do separador de óleo</t>
  </si>
  <si>
    <t>Válvula para carga de óleo</t>
  </si>
  <si>
    <t>Válvula para dreno de óleo</t>
  </si>
  <si>
    <t>Válvula para recuperação de refrigerante</t>
  </si>
  <si>
    <t>Ventilador axial direct-drive</t>
  </si>
  <si>
    <t>Temporizador ABB CM-PFE 208/440V</t>
  </si>
  <si>
    <t>Fusível NH00 100A Ultra Rápido 500V 120kA</t>
  </si>
  <si>
    <t>Fusível NH00 125A Ultra Rápido 500V 120kA</t>
  </si>
  <si>
    <t>Disjuntor motor termomagnético Schneider GV2ME02, faixa de ajuste 0.16-0.25 A</t>
  </si>
  <si>
    <t>Disjuntor motor termomagnético Schneider GV2ME10, faixa de ajuste 4-6,3 A</t>
  </si>
  <si>
    <t>Disjuntor motor termomagnético Schneider GV2ME03, faixa de ajuste 0.25-0.40 A</t>
  </si>
  <si>
    <t>Disjuntor motor termomagnético Schneider GV2ME07, faixa de ajuste 1.6-2.5 A</t>
  </si>
  <si>
    <t>Contator tripolar bobina 24V, Imáx 25 A, Schneider LC1D 25 BD</t>
  </si>
  <si>
    <t>Contator tripolar bobina 220V, Imáx 65 A 1NA+1NF, Schneider LC1D 65AP7</t>
  </si>
  <si>
    <t>Contator tripolar bobina 110V, Imáx 80 A 2NA, Schneider LC1D 80AP7</t>
  </si>
  <si>
    <t>Contator tripolar bobina 110V, Imáx 95 A 1NA+1NF, Schneider LC1D 95AP7</t>
  </si>
  <si>
    <t>Contator tripolar bobina 110V, Imáx 150 A 1NA+1NF, Schneider LC1D 150AP7</t>
  </si>
  <si>
    <t>Contator auxiliar 24V 1NF– Schneider LCK06 01B7</t>
  </si>
  <si>
    <t>Transformador Monofásico entrada 220, 380, 400, 440 Vca, saída 24Vca, Potência 50VA, INDUSUL</t>
  </si>
  <si>
    <t>Transformador Monofásico entrada 220, 380, 400, 440 Vca, saída 115, 24Vca, Potência 326VA, INDUSUL</t>
  </si>
  <si>
    <t>Transformador Monofásico entrada 220, 380, 400, 440 Vca, saída 230, 24Vca, Potência 192VA, INDUSUL</t>
  </si>
  <si>
    <t>Placa PLC CEPL130403-101 + CEPL130415-01 + PDJR</t>
  </si>
  <si>
    <t>Placa do Módulo de Proteção do Compressor de Parafuso SCPM  BORAD PRODIALOG 4</t>
  </si>
  <si>
    <t>Placa dos Ventiladores 4DO BOARD-CEPL130087-01</t>
  </si>
  <si>
    <t>FANCOILS</t>
  </si>
  <si>
    <t>Filtro para água tipo Y 2”</t>
  </si>
  <si>
    <t>Joelho galvanizado 2”</t>
  </si>
  <si>
    <t>Luva Galvanizada 2”</t>
  </si>
  <si>
    <t>Termômetro 1/2”</t>
  </si>
  <si>
    <t>Manometro 1/2”</t>
  </si>
  <si>
    <t>Solenoide P/ Válvula três Vias 2”</t>
  </si>
  <si>
    <t>tubo isolamento elastomérico 2” parede 19mm, com 02 metros.</t>
  </si>
  <si>
    <t>Registro gaveta de bronze 2”</t>
  </si>
  <si>
    <t>Tubo Galvanizado 2”</t>
  </si>
  <si>
    <t>METRO</t>
  </si>
  <si>
    <t>Registro gaveta de bronze 1”</t>
  </si>
  <si>
    <t>Tubo PVC 3,4”</t>
  </si>
  <si>
    <t>Válvula Balanceamento MSV BD-DN50 Kvs40 Danfoss</t>
  </si>
  <si>
    <t>Válvula Balanceamento MSV BD-DN40 Kvs26 Danfoss</t>
  </si>
  <si>
    <t>Correia  BX 73</t>
  </si>
  <si>
    <t>Correia BX 48</t>
  </si>
  <si>
    <t>Correia BX 72</t>
  </si>
  <si>
    <t>Filtro de ar G3 espessura 5cm fancoil</t>
  </si>
  <si>
    <t>Filtro de ar G3 espessura 1,5 cm</t>
  </si>
  <si>
    <t>QUADROS DE COMANDO</t>
  </si>
  <si>
    <t>Transformador de comando entrada 110, 220, 380 Vca, saída 24Vca – 5A, Sibratec cód.: 11-13665-0779</t>
  </si>
  <si>
    <t>Disjuntor em caixa moldada In 100 A, WEG ref.: DWB160N</t>
  </si>
  <si>
    <t>Disjuntor tripolar 40 A curva C, WEG MDW C40, cód.: 10076449</t>
  </si>
  <si>
    <t>Disjuntor monopolar 10 A curva C, WEG MDW C10, cód.: 10076405</t>
  </si>
  <si>
    <t>Disjuntor motor termomagnético In 18 A, faixa de ajuste 12-18 A, WEG ref.: MPW18-3-U018, cód.: 12429374</t>
  </si>
  <si>
    <t>Controlador de temperatura com relógio, Springer modelo FC1000.CT-R, cód.: 35401755</t>
  </si>
  <si>
    <t>Relé temporizador ajuste de tempo 6-60 s, WEG modelo RTW-RE, ref.: RTW-RE01-U060S-E26</t>
  </si>
  <si>
    <t>Borne relé 24 V CA/CC – 6 A, WEG ref.: BTWR P16E26</t>
  </si>
  <si>
    <t>Contator auxiliar 24V – 2NA/2NF – WEG CW07 2P/2R</t>
  </si>
  <si>
    <t>Contator auxiliar 24V – WEG CW07 10E</t>
  </si>
  <si>
    <t>Contator auxiliar 24V – WEG CAW04 22E</t>
  </si>
  <si>
    <t>Softstarter trifásico para motor 7,5/10 CV, corrente nominal 22A – Schneider ATS01N222QN</t>
  </si>
  <si>
    <t>Disjuntor em caixa moldada In 500A, WEG ref.: AGW800N-DX500-3</t>
  </si>
  <si>
    <t>  </t>
  </si>
  <si>
    <t>Disjuntor em caixa moldada In 350A, WEG ref.: AGW400N-DX350-3</t>
  </si>
  <si>
    <t>Disjuntor em caixa moldada In 250A, WEG ref.: AGW400N-DX250-3</t>
  </si>
  <si>
    <t>Softstarter SSW05 trifásico 380V para motor 30 CV, corrente nominal 45A – WEG ref.: SSW050045T2246PPZ</t>
  </si>
  <si>
    <t>Transformador de comando entrada 110, 220, 380 Vca, saída 24Vca – 3A, Sibratec cód.: 11-13664-0779</t>
  </si>
  <si>
    <t>Chave seccionadora saca fusível, corrente nominal 160 A, WEG FSW 160</t>
  </si>
  <si>
    <t>Disjuntor em caixa moldada In 50A, EATON ref.: BZME1-A50-BT</t>
  </si>
  <si>
    <t>Disjuntor bipolar 10 A curva B, WEG MDW B10</t>
  </si>
  <si>
    <t>Disjuntor monopolar 10 A curva B, WEG MDW B10</t>
  </si>
  <si>
    <t>Disjuntor motor termomagnético In 40 A, faixa de ajuste 32-40 A, WEG ref.: MPW40-3-U040, cód.: 12382551</t>
  </si>
  <si>
    <t>Contator tripolar bobina 24V, Imáx 25 A, WEG CWM25</t>
  </si>
  <si>
    <t>Contator auxiliar 24V 2NA/2NF– GE MCRA 22E</t>
  </si>
  <si>
    <t>ACESSÓRIOS</t>
  </si>
  <si>
    <t>Manômetro 20kgf/cm³</t>
  </si>
  <si>
    <t>Registro com válvula de esfera 1”</t>
  </si>
  <si>
    <t>Registro com válvula de esfera 1/2”</t>
  </si>
  <si>
    <t>Registro com válvula de esfera ¾”</t>
  </si>
  <si>
    <t>Válvula de retenção 5”</t>
  </si>
  <si>
    <t>Filtro para água tipo Y 5”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</si>
</sst>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0%"/>
    <numFmt numFmtId="166" formatCode="_-&quot;R$ &quot;* #,##0.00_-;&quot;-R$ &quot;* #,##0.00_-;_-&quot;R$ &quot;* \-??_-;_-@_-"/>
    <numFmt numFmtId="167" formatCode="#,##0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0"/>
      <color rgb="FF000000"/>
      <name val="Calibri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6"/>
      <color rgb="FFC00000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 val="true"/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92D050"/>
        <bgColor rgb="FFC0C0C0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2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2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2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0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0" fillId="3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0" fillId="3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0" fillId="3" borderId="1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0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3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6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3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0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21" xfId="17" applyFont="true" applyBorder="true" applyAlignment="true" applyProtection="true">
      <alignment horizontal="center" vertical="center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14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D2" activeCellId="0" sqref="D2"/>
    </sheetView>
  </sheetViews>
  <sheetFormatPr defaultRowHeight="15"/>
  <cols>
    <col collapsed="false" hidden="false" max="1" min="1" style="1" width="11.2040816326531"/>
    <col collapsed="false" hidden="false" max="2" min="2" style="1" width="99.0816326530612"/>
    <col collapsed="false" hidden="false" max="3" min="3" style="1" width="15.6581632653061"/>
    <col collapsed="false" hidden="false" max="4" min="4" style="1" width="16.1989795918367"/>
    <col collapsed="false" hidden="false" max="5" min="5" style="1" width="17.8214285714286"/>
    <col collapsed="false" hidden="false" max="6" min="6" style="2" width="18.2244897959184"/>
    <col collapsed="false" hidden="false" max="9" min="7" style="1" width="8.50510204081633"/>
    <col collapsed="false" hidden="false" max="10" min="10" style="1" width="12.9591836734694"/>
    <col collapsed="false" hidden="false" max="1025" min="11" style="1" width="8.50510204081633"/>
  </cols>
  <sheetData>
    <row r="1" customFormat="false" ht="81.75" hidden="false" customHeight="true" outlineLevel="0" collapsed="false">
      <c r="A1" s="3" t="s">
        <v>0</v>
      </c>
      <c r="B1" s="3"/>
      <c r="C1" s="3"/>
      <c r="D1" s="3"/>
      <c r="E1" s="3"/>
      <c r="F1" s="3"/>
      <c r="G1" s="4"/>
      <c r="H1" s="0"/>
      <c r="I1" s="5"/>
      <c r="J1" s="5"/>
      <c r="K1" s="5"/>
      <c r="L1" s="5"/>
      <c r="M1" s="5"/>
      <c r="N1" s="5"/>
      <c r="O1" s="5"/>
      <c r="P1" s="5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s="5" customFormat="true" ht="31.5" hidden="false" customHeight="true" outlineLevel="0" collapsed="false">
      <c r="A2" s="6"/>
      <c r="B2" s="7" t="s">
        <v>1</v>
      </c>
      <c r="C2" s="8" t="n">
        <v>0</v>
      </c>
      <c r="D2" s="9" t="s">
        <v>2</v>
      </c>
      <c r="E2" s="9"/>
      <c r="F2" s="9"/>
    </row>
    <row r="3" customFormat="false" ht="15.75" hidden="false" customHeight="false" outlineLevel="0" collapsed="false">
      <c r="A3" s="10" t="s">
        <v>3</v>
      </c>
      <c r="B3" s="11" t="s">
        <v>4</v>
      </c>
      <c r="C3" s="11" t="s">
        <v>5</v>
      </c>
      <c r="D3" s="11" t="s">
        <v>6</v>
      </c>
      <c r="E3" s="11" t="s">
        <v>7</v>
      </c>
      <c r="F3" s="12" t="s">
        <v>8</v>
      </c>
      <c r="G3" s="5"/>
      <c r="H3" s="0"/>
      <c r="I3" s="5"/>
      <c r="J3" s="5"/>
      <c r="K3" s="5"/>
      <c r="L3" s="5"/>
      <c r="M3" s="5"/>
      <c r="N3" s="5"/>
      <c r="O3" s="5"/>
      <c r="P3" s="5"/>
    </row>
    <row r="4" customFormat="false" ht="30" hidden="false" customHeight="false" outlineLevel="0" collapsed="false">
      <c r="A4" s="13" t="n">
        <v>1</v>
      </c>
      <c r="B4" s="14" t="s">
        <v>9</v>
      </c>
      <c r="C4" s="15" t="s">
        <v>10</v>
      </c>
      <c r="D4" s="16" t="s">
        <v>11</v>
      </c>
      <c r="E4" s="16" t="n">
        <f aca="false">E5+E6+E7+E8+E9</f>
        <v>150106.875</v>
      </c>
      <c r="F4" s="17" t="n">
        <f aca="false">E4-(E4*$C$2)</f>
        <v>150106.875</v>
      </c>
      <c r="G4" s="5"/>
      <c r="H4" s="0"/>
      <c r="I4" s="5"/>
      <c r="J4" s="0"/>
      <c r="K4" s="5"/>
      <c r="L4" s="5"/>
      <c r="M4" s="5"/>
      <c r="N4" s="5"/>
      <c r="O4" s="5"/>
      <c r="P4" s="5"/>
    </row>
    <row r="5" customFormat="false" ht="30" hidden="false" customHeight="false" outlineLevel="0" collapsed="false">
      <c r="A5" s="18" t="s">
        <v>12</v>
      </c>
      <c r="B5" s="19" t="s">
        <v>13</v>
      </c>
      <c r="C5" s="20" t="n">
        <v>5</v>
      </c>
      <c r="D5" s="21" t="n">
        <f aca="false">D7*2</f>
        <v>224.375</v>
      </c>
      <c r="E5" s="22" t="n">
        <f aca="false">C5*D5</f>
        <v>1121.875</v>
      </c>
      <c r="F5" s="23" t="n">
        <f aca="false">E5-(E5*$C$2)</f>
        <v>1121.875</v>
      </c>
      <c r="G5" s="5"/>
      <c r="H5" s="0"/>
      <c r="I5" s="5"/>
      <c r="J5" s="0"/>
      <c r="K5" s="5"/>
      <c r="L5" s="5"/>
      <c r="M5" s="5"/>
      <c r="N5" s="5"/>
      <c r="O5" s="5"/>
      <c r="P5" s="5"/>
    </row>
    <row r="6" customFormat="false" ht="60" hidden="false" customHeight="false" outlineLevel="0" collapsed="false">
      <c r="A6" s="18" t="s">
        <v>14</v>
      </c>
      <c r="B6" s="19" t="s">
        <v>15</v>
      </c>
      <c r="C6" s="20" t="n">
        <v>384</v>
      </c>
      <c r="D6" s="22" t="n">
        <v>112.1875</v>
      </c>
      <c r="E6" s="22" t="n">
        <f aca="false">C6*D6</f>
        <v>43080</v>
      </c>
      <c r="F6" s="23" t="n">
        <f aca="false">E6-(E6*$C$2)</f>
        <v>43080</v>
      </c>
      <c r="G6" s="5"/>
      <c r="H6" s="0"/>
      <c r="I6" s="5"/>
      <c r="J6" s="0"/>
      <c r="K6" s="5"/>
      <c r="L6" s="5"/>
      <c r="M6" s="5"/>
      <c r="N6" s="5"/>
      <c r="O6" s="5"/>
      <c r="P6" s="5"/>
    </row>
    <row r="7" customFormat="false" ht="30" hidden="false" customHeight="false" outlineLevel="0" collapsed="false">
      <c r="A7" s="18" t="s">
        <v>16</v>
      </c>
      <c r="B7" s="19" t="s">
        <v>17</v>
      </c>
      <c r="C7" s="20" t="n">
        <v>56</v>
      </c>
      <c r="D7" s="22" t="n">
        <v>112.1875</v>
      </c>
      <c r="E7" s="22" t="n">
        <f aca="false">C7*D7</f>
        <v>6282.5</v>
      </c>
      <c r="F7" s="23" t="n">
        <f aca="false">E7-(E7*$C$2)</f>
        <v>6282.5</v>
      </c>
      <c r="G7" s="5"/>
      <c r="H7" s="0"/>
      <c r="I7" s="5"/>
      <c r="J7" s="5"/>
      <c r="K7" s="5"/>
      <c r="L7" s="5"/>
      <c r="M7" s="5"/>
      <c r="N7" s="5"/>
      <c r="O7" s="5"/>
      <c r="P7" s="5"/>
    </row>
    <row r="8" customFormat="false" ht="30" hidden="false" customHeight="false" outlineLevel="0" collapsed="false">
      <c r="A8" s="18" t="s">
        <v>18</v>
      </c>
      <c r="B8" s="19" t="s">
        <v>19</v>
      </c>
      <c r="C8" s="20" t="n">
        <v>224</v>
      </c>
      <c r="D8" s="22" t="n">
        <v>112.1875</v>
      </c>
      <c r="E8" s="22" t="n">
        <f aca="false">C8*D8</f>
        <v>25130</v>
      </c>
      <c r="F8" s="23" t="n">
        <f aca="false">E8-(E8*$C$2)</f>
        <v>25130</v>
      </c>
      <c r="G8" s="5"/>
      <c r="H8" s="0"/>
      <c r="I8" s="5"/>
      <c r="J8" s="24"/>
      <c r="K8" s="5"/>
      <c r="L8" s="5"/>
      <c r="M8" s="5"/>
      <c r="N8" s="5"/>
      <c r="O8" s="5"/>
      <c r="P8" s="5"/>
    </row>
    <row r="9" customFormat="false" ht="45.75" hidden="false" customHeight="false" outlineLevel="0" collapsed="false">
      <c r="A9" s="25" t="s">
        <v>20</v>
      </c>
      <c r="B9" s="26" t="s">
        <v>21</v>
      </c>
      <c r="C9" s="27" t="s">
        <v>22</v>
      </c>
      <c r="D9" s="28" t="n">
        <v>6207.70833333333</v>
      </c>
      <c r="E9" s="28" t="n">
        <v>74492.5</v>
      </c>
      <c r="F9" s="29" t="n">
        <f aca="false">E9-(E9*$C$2)</f>
        <v>74492.5</v>
      </c>
      <c r="G9" s="5"/>
      <c r="H9" s="0"/>
      <c r="I9" s="5"/>
      <c r="J9" s="5"/>
      <c r="K9" s="5"/>
      <c r="L9" s="5"/>
      <c r="M9" s="5"/>
      <c r="N9" s="5"/>
      <c r="O9" s="5"/>
      <c r="P9" s="5"/>
    </row>
    <row r="10" customFormat="false" ht="15.75" hidden="false" customHeight="false" outlineLevel="0" collapsed="false">
      <c r="A10" s="30" t="s">
        <v>23</v>
      </c>
      <c r="B10" s="11" t="s">
        <v>24</v>
      </c>
      <c r="C10" s="11" t="s">
        <v>25</v>
      </c>
      <c r="D10" s="11" t="s">
        <v>26</v>
      </c>
      <c r="E10" s="11" t="s">
        <v>27</v>
      </c>
      <c r="F10" s="12" t="s">
        <v>8</v>
      </c>
      <c r="G10" s="5"/>
      <c r="H10" s="0"/>
      <c r="I10" s="5"/>
      <c r="J10" s="5"/>
      <c r="K10" s="5"/>
      <c r="L10" s="5"/>
      <c r="M10" s="5"/>
      <c r="N10" s="5"/>
      <c r="O10" s="5"/>
      <c r="P10" s="5"/>
    </row>
    <row r="11" customFormat="false" ht="15" hidden="false" customHeight="true" outlineLevel="0" collapsed="false">
      <c r="A11" s="31" t="s">
        <v>28</v>
      </c>
      <c r="B11" s="31"/>
      <c r="C11" s="31"/>
      <c r="D11" s="32"/>
      <c r="E11" s="33"/>
      <c r="F11" s="34"/>
      <c r="G11" s="5"/>
      <c r="H11" s="5"/>
      <c r="I11" s="5"/>
      <c r="J11" s="5"/>
      <c r="K11" s="35"/>
      <c r="L11" s="5"/>
      <c r="M11" s="5"/>
      <c r="N11" s="5"/>
      <c r="O11" s="5"/>
      <c r="P11" s="5"/>
    </row>
    <row r="12" customFormat="false" ht="15" hidden="false" customHeight="true" outlineLevel="0" collapsed="false">
      <c r="A12" s="36" t="n">
        <v>1</v>
      </c>
      <c r="B12" s="37" t="s">
        <v>29</v>
      </c>
      <c r="C12" s="38" t="s">
        <v>30</v>
      </c>
      <c r="D12" s="38" t="n">
        <v>1</v>
      </c>
      <c r="E12" s="39" t="n">
        <v>526.206333333333</v>
      </c>
      <c r="F12" s="40" t="n">
        <f aca="false">E12-(E12*$C$2)</f>
        <v>526.206333333333</v>
      </c>
      <c r="G12" s="5"/>
      <c r="H12" s="5"/>
      <c r="I12" s="5"/>
      <c r="J12" s="5"/>
      <c r="K12" s="35"/>
      <c r="L12" s="5"/>
      <c r="M12" s="5"/>
      <c r="N12" s="5"/>
      <c r="O12" s="5"/>
      <c r="P12" s="5"/>
    </row>
    <row r="13" customFormat="false" ht="30" hidden="false" customHeight="false" outlineLevel="0" collapsed="false">
      <c r="A13" s="41" t="n">
        <v>2</v>
      </c>
      <c r="B13" s="19" t="s">
        <v>31</v>
      </c>
      <c r="C13" s="20" t="s">
        <v>32</v>
      </c>
      <c r="D13" s="20" t="n">
        <v>1</v>
      </c>
      <c r="E13" s="22" t="n">
        <v>56</v>
      </c>
      <c r="F13" s="42" t="n">
        <f aca="false">E13-(E13*$C$2)</f>
        <v>56</v>
      </c>
      <c r="G13" s="5"/>
      <c r="H13" s="5"/>
      <c r="I13" s="5"/>
      <c r="J13" s="5"/>
      <c r="K13" s="0"/>
      <c r="L13" s="5"/>
      <c r="M13" s="5"/>
      <c r="N13" s="5"/>
      <c r="O13" s="5"/>
      <c r="P13" s="5"/>
    </row>
    <row r="14" customFormat="false" ht="15" hidden="false" customHeight="false" outlineLevel="0" collapsed="false">
      <c r="A14" s="41" t="n">
        <v>3</v>
      </c>
      <c r="B14" s="19" t="s">
        <v>33</v>
      </c>
      <c r="C14" s="20" t="s">
        <v>32</v>
      </c>
      <c r="D14" s="20" t="n">
        <v>1</v>
      </c>
      <c r="E14" s="22" t="n">
        <v>114.519065074074</v>
      </c>
      <c r="F14" s="42" t="n">
        <f aca="false">E14-(E14*$C$2)</f>
        <v>114.519065074074</v>
      </c>
      <c r="G14" s="5"/>
      <c r="H14" s="5"/>
      <c r="I14" s="5"/>
      <c r="J14" s="5"/>
      <c r="K14" s="5"/>
      <c r="L14" s="5"/>
      <c r="M14" s="5"/>
      <c r="N14" s="5"/>
      <c r="O14" s="5"/>
      <c r="P14" s="5"/>
    </row>
    <row r="15" customFormat="false" ht="30" hidden="false" customHeight="false" outlineLevel="0" collapsed="false">
      <c r="A15" s="41" t="n">
        <v>4</v>
      </c>
      <c r="B15" s="19" t="s">
        <v>34</v>
      </c>
      <c r="C15" s="20" t="s">
        <v>35</v>
      </c>
      <c r="D15" s="43" t="n">
        <v>1</v>
      </c>
      <c r="E15" s="22" t="n">
        <v>2173.62635</v>
      </c>
      <c r="F15" s="42" t="n">
        <f aca="false">E15-(E15*$C$2)</f>
        <v>2173.62635</v>
      </c>
      <c r="G15" s="5"/>
      <c r="H15" s="5"/>
      <c r="I15" s="5"/>
      <c r="J15" s="5"/>
      <c r="K15" s="5"/>
      <c r="L15" s="5"/>
      <c r="M15" s="5"/>
      <c r="N15" s="5"/>
      <c r="O15" s="5"/>
      <c r="P15" s="5"/>
    </row>
    <row r="16" customFormat="false" ht="15" hidden="false" customHeight="false" outlineLevel="0" collapsed="false">
      <c r="A16" s="41" t="n">
        <v>5</v>
      </c>
      <c r="B16" s="44" t="s">
        <v>36</v>
      </c>
      <c r="C16" s="43" t="s">
        <v>35</v>
      </c>
      <c r="D16" s="43" t="n">
        <v>1</v>
      </c>
      <c r="E16" s="22" t="n">
        <v>1467.294</v>
      </c>
      <c r="F16" s="42" t="n">
        <f aca="false">E16-(E16*$C$2)</f>
        <v>1467.294</v>
      </c>
      <c r="G16" s="5"/>
      <c r="H16" s="5"/>
      <c r="I16" s="5"/>
      <c r="J16" s="5"/>
      <c r="K16" s="5"/>
      <c r="L16" s="5"/>
      <c r="M16" s="5"/>
      <c r="N16" s="5"/>
      <c r="O16" s="5"/>
      <c r="P16" s="5"/>
    </row>
    <row r="17" customFormat="false" ht="15" hidden="false" customHeight="false" outlineLevel="0" collapsed="false">
      <c r="A17" s="41" t="n">
        <v>6</v>
      </c>
      <c r="B17" s="44" t="s">
        <v>37</v>
      </c>
      <c r="C17" s="43" t="s">
        <v>35</v>
      </c>
      <c r="D17" s="43" t="n">
        <v>1</v>
      </c>
      <c r="E17" s="22" t="n">
        <v>236.9319</v>
      </c>
      <c r="F17" s="42" t="n">
        <f aca="false">E17-(E17*$C$2)</f>
        <v>236.9319</v>
      </c>
      <c r="G17" s="5"/>
      <c r="H17" s="5"/>
      <c r="I17" s="5"/>
      <c r="J17" s="5"/>
      <c r="K17" s="5"/>
      <c r="L17" s="5"/>
      <c r="M17" s="5"/>
      <c r="N17" s="5"/>
      <c r="O17" s="5"/>
      <c r="P17" s="5"/>
    </row>
    <row r="18" customFormat="false" ht="15" hidden="false" customHeight="false" outlineLevel="0" collapsed="false">
      <c r="A18" s="41" t="n">
        <v>7</v>
      </c>
      <c r="B18" s="19" t="s">
        <v>38</v>
      </c>
      <c r="C18" s="20" t="s">
        <v>39</v>
      </c>
      <c r="D18" s="43" t="n">
        <v>1</v>
      </c>
      <c r="E18" s="22" t="n">
        <v>17.5</v>
      </c>
      <c r="F18" s="42" t="n">
        <f aca="false">E18-(E18*$C$2)</f>
        <v>17.5</v>
      </c>
      <c r="G18" s="5"/>
      <c r="H18" s="5"/>
      <c r="I18" s="5"/>
      <c r="J18" s="5"/>
      <c r="K18" s="5"/>
      <c r="L18" s="5"/>
      <c r="M18" s="5"/>
      <c r="N18" s="5"/>
      <c r="O18" s="5"/>
      <c r="P18" s="5"/>
    </row>
    <row r="19" customFormat="false" ht="15" hidden="false" customHeight="false" outlineLevel="0" collapsed="false">
      <c r="A19" s="41" t="n">
        <v>8</v>
      </c>
      <c r="B19" s="19" t="s">
        <v>40</v>
      </c>
      <c r="C19" s="20" t="s">
        <v>32</v>
      </c>
      <c r="D19" s="43" t="n">
        <v>1</v>
      </c>
      <c r="E19" s="22" t="n">
        <v>72</v>
      </c>
      <c r="F19" s="42" t="n">
        <f aca="false">E19-(E19*$C$2)</f>
        <v>72</v>
      </c>
      <c r="G19" s="5"/>
      <c r="H19" s="5"/>
      <c r="I19" s="5"/>
      <c r="J19" s="5"/>
      <c r="K19" s="5"/>
      <c r="L19" s="5"/>
      <c r="M19" s="5"/>
      <c r="N19" s="5"/>
      <c r="O19" s="5"/>
      <c r="P19" s="5"/>
    </row>
    <row r="20" customFormat="false" ht="15" hidden="false" customHeight="false" outlineLevel="0" collapsed="false">
      <c r="A20" s="41" t="n">
        <v>9</v>
      </c>
      <c r="B20" s="19" t="s">
        <v>41</v>
      </c>
      <c r="C20" s="20" t="s">
        <v>35</v>
      </c>
      <c r="D20" s="20" t="n">
        <v>1</v>
      </c>
      <c r="E20" s="22" t="n">
        <v>78.57</v>
      </c>
      <c r="F20" s="42" t="n">
        <f aca="false">E20-(E20*$C$2)</f>
        <v>78.57</v>
      </c>
      <c r="G20" s="5"/>
      <c r="H20" s="5"/>
      <c r="I20" s="5"/>
      <c r="J20" s="5"/>
      <c r="K20" s="5"/>
      <c r="L20" s="5"/>
      <c r="M20" s="5"/>
      <c r="N20" s="5"/>
      <c r="O20" s="5"/>
      <c r="P20" s="5"/>
    </row>
    <row r="21" customFormat="false" ht="15" hidden="false" customHeight="false" outlineLevel="0" collapsed="false">
      <c r="A21" s="41" t="n">
        <v>10</v>
      </c>
      <c r="B21" s="19" t="s">
        <v>42</v>
      </c>
      <c r="C21" s="20" t="s">
        <v>32</v>
      </c>
      <c r="D21" s="20" t="n">
        <v>1</v>
      </c>
      <c r="E21" s="22" t="n">
        <v>27</v>
      </c>
      <c r="F21" s="42" t="n">
        <f aca="false">E21-(E21*$C$2)</f>
        <v>27</v>
      </c>
      <c r="G21" s="5"/>
      <c r="H21" s="5"/>
      <c r="I21" s="5"/>
      <c r="J21" s="5"/>
      <c r="K21" s="5"/>
      <c r="L21" s="5"/>
      <c r="M21" s="5"/>
      <c r="N21" s="5"/>
      <c r="O21" s="5"/>
      <c r="P21" s="5"/>
    </row>
    <row r="22" customFormat="false" ht="15" hidden="false" customHeight="false" outlineLevel="0" collapsed="false">
      <c r="A22" s="41" t="n">
        <v>11</v>
      </c>
      <c r="B22" s="19" t="s">
        <v>43</v>
      </c>
      <c r="C22" s="20" t="s">
        <v>32</v>
      </c>
      <c r="D22" s="20" t="n">
        <v>1</v>
      </c>
      <c r="E22" s="22" t="n">
        <v>72</v>
      </c>
      <c r="F22" s="42" t="n">
        <f aca="false">E22-(E22*$C$2)</f>
        <v>72</v>
      </c>
      <c r="G22" s="5"/>
      <c r="H22" s="5"/>
      <c r="I22" s="5"/>
      <c r="J22" s="5"/>
      <c r="K22" s="5"/>
      <c r="L22" s="5"/>
      <c r="M22" s="5"/>
      <c r="N22" s="5"/>
      <c r="O22" s="5"/>
      <c r="P22" s="5"/>
    </row>
    <row r="23" customFormat="false" ht="15" hidden="false" customHeight="false" outlineLevel="0" collapsed="false">
      <c r="A23" s="45" t="n">
        <v>12</v>
      </c>
      <c r="B23" s="26" t="s">
        <v>44</v>
      </c>
      <c r="C23" s="27" t="s">
        <v>32</v>
      </c>
      <c r="D23" s="27" t="n">
        <v>1</v>
      </c>
      <c r="E23" s="28" t="n">
        <v>72</v>
      </c>
      <c r="F23" s="46" t="n">
        <f aca="false">E23-(E23*$C$2)</f>
        <v>72</v>
      </c>
      <c r="G23" s="5"/>
      <c r="H23" s="5"/>
      <c r="I23" s="5"/>
      <c r="J23" s="5"/>
      <c r="K23" s="5"/>
      <c r="L23" s="5"/>
      <c r="M23" s="5"/>
      <c r="N23" s="5"/>
      <c r="O23" s="5"/>
      <c r="P23" s="5"/>
    </row>
    <row r="24" customFormat="false" ht="15" hidden="false" customHeight="false" outlineLevel="0" collapsed="false">
      <c r="A24" s="47" t="s">
        <v>45</v>
      </c>
      <c r="B24" s="47"/>
      <c r="C24" s="47"/>
      <c r="D24" s="33"/>
      <c r="E24" s="33"/>
      <c r="F24" s="34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customFormat="false" ht="14.85" hidden="false" customHeight="true" outlineLevel="0" collapsed="false">
      <c r="A25" s="36" t="n">
        <v>13</v>
      </c>
      <c r="B25" s="37" t="s">
        <v>46</v>
      </c>
      <c r="C25" s="38" t="s">
        <v>35</v>
      </c>
      <c r="D25" s="38" t="n">
        <v>1</v>
      </c>
      <c r="E25" s="39" t="n">
        <v>18</v>
      </c>
      <c r="F25" s="40" t="n">
        <f aca="false">E25-(E25*$C$2)</f>
        <v>18</v>
      </c>
      <c r="G25" s="5"/>
      <c r="I25" s="0"/>
    </row>
    <row r="26" customFormat="false" ht="15.75" hidden="false" customHeight="true" outlineLevel="0" collapsed="false">
      <c r="A26" s="41" t="n">
        <v>14</v>
      </c>
      <c r="B26" s="19" t="s">
        <v>47</v>
      </c>
      <c r="C26" s="20" t="s">
        <v>35</v>
      </c>
      <c r="D26" s="20" t="n">
        <v>1</v>
      </c>
      <c r="E26" s="22" t="n">
        <v>3.14</v>
      </c>
      <c r="F26" s="42" t="n">
        <f aca="false">E26-(E26*$C$2)</f>
        <v>3.14</v>
      </c>
      <c r="G26" s="5"/>
      <c r="I26" s="0"/>
    </row>
    <row r="27" customFormat="false" ht="14.85" hidden="false" customHeight="true" outlineLevel="0" collapsed="false">
      <c r="A27" s="41" t="n">
        <v>15</v>
      </c>
      <c r="B27" s="19" t="s">
        <v>48</v>
      </c>
      <c r="C27" s="20" t="s">
        <v>35</v>
      </c>
      <c r="D27" s="20" t="n">
        <v>1</v>
      </c>
      <c r="E27" s="22" t="n">
        <v>612</v>
      </c>
      <c r="F27" s="42" t="n">
        <f aca="false">E27-(E27*$C$2)</f>
        <v>612</v>
      </c>
      <c r="G27" s="5"/>
      <c r="I27" s="0"/>
    </row>
    <row r="28" customFormat="false" ht="15" hidden="false" customHeight="false" outlineLevel="0" collapsed="false">
      <c r="A28" s="41" t="n">
        <v>16</v>
      </c>
      <c r="B28" s="19" t="s">
        <v>49</v>
      </c>
      <c r="C28" s="20" t="s">
        <v>35</v>
      </c>
      <c r="D28" s="20" t="n">
        <v>1</v>
      </c>
      <c r="E28" s="22" t="n">
        <v>3.14</v>
      </c>
      <c r="F28" s="42" t="n">
        <f aca="false">E28-(E28*$C$2)</f>
        <v>3.14</v>
      </c>
      <c r="G28" s="5"/>
      <c r="I28" s="0"/>
    </row>
    <row r="29" customFormat="false" ht="15" hidden="false" customHeight="false" outlineLevel="0" collapsed="false">
      <c r="A29" s="41" t="n">
        <v>17</v>
      </c>
      <c r="B29" s="19" t="s">
        <v>50</v>
      </c>
      <c r="C29" s="20" t="s">
        <v>35</v>
      </c>
      <c r="D29" s="20" t="n">
        <v>1</v>
      </c>
      <c r="E29" s="22" t="n">
        <v>207.42</v>
      </c>
      <c r="F29" s="42" t="n">
        <f aca="false">E29-(E29*$C$2)</f>
        <v>207.42</v>
      </c>
      <c r="G29" s="5"/>
      <c r="I29" s="0"/>
    </row>
    <row r="30" customFormat="false" ht="15" hidden="false" customHeight="false" outlineLevel="0" collapsed="false">
      <c r="A30" s="41" t="n">
        <v>18</v>
      </c>
      <c r="B30" s="19" t="s">
        <v>51</v>
      </c>
      <c r="C30" s="20" t="s">
        <v>35</v>
      </c>
      <c r="D30" s="20" t="n">
        <v>1</v>
      </c>
      <c r="E30" s="22" t="n">
        <v>396</v>
      </c>
      <c r="F30" s="42" t="n">
        <f aca="false">E30-(E30*$C$2)</f>
        <v>396</v>
      </c>
      <c r="G30" s="5"/>
      <c r="I30" s="0"/>
    </row>
    <row r="31" customFormat="false" ht="15" hidden="false" customHeight="false" outlineLevel="0" collapsed="false">
      <c r="A31" s="41" t="n">
        <v>19</v>
      </c>
      <c r="B31" s="19" t="s">
        <v>52</v>
      </c>
      <c r="C31" s="20" t="s">
        <v>35</v>
      </c>
      <c r="D31" s="20" t="n">
        <v>1</v>
      </c>
      <c r="E31" s="22" t="n">
        <v>1599</v>
      </c>
      <c r="F31" s="42" t="n">
        <f aca="false">E31-(E31*$C$2)</f>
        <v>1599</v>
      </c>
      <c r="G31" s="5"/>
      <c r="I31" s="0"/>
    </row>
    <row r="32" customFormat="false" ht="15" hidden="false" customHeight="false" outlineLevel="0" collapsed="false">
      <c r="A32" s="41" t="n">
        <v>20</v>
      </c>
      <c r="B32" s="19" t="s">
        <v>53</v>
      </c>
      <c r="C32" s="20" t="s">
        <v>35</v>
      </c>
      <c r="D32" s="20" t="n">
        <v>1</v>
      </c>
      <c r="E32" s="22" t="n">
        <v>16.85</v>
      </c>
      <c r="F32" s="42" t="n">
        <f aca="false">E32-(E32*$C$2)</f>
        <v>16.85</v>
      </c>
      <c r="G32" s="5"/>
      <c r="I32" s="0"/>
    </row>
    <row r="33" customFormat="false" ht="15" hidden="false" customHeight="false" outlineLevel="0" collapsed="false">
      <c r="A33" s="41" t="n">
        <v>21</v>
      </c>
      <c r="B33" s="19" t="s">
        <v>54</v>
      </c>
      <c r="C33" s="20" t="s">
        <v>35</v>
      </c>
      <c r="D33" s="20" t="n">
        <v>1</v>
      </c>
      <c r="E33" s="22" t="n">
        <v>7.5</v>
      </c>
      <c r="F33" s="42" t="n">
        <f aca="false">E33-(E33*$C$2)</f>
        <v>7.5</v>
      </c>
      <c r="G33" s="5"/>
      <c r="I33" s="0"/>
    </row>
    <row r="34" customFormat="false" ht="15" hidden="false" customHeight="false" outlineLevel="0" collapsed="false">
      <c r="A34" s="41" t="n">
        <v>22</v>
      </c>
      <c r="B34" s="19" t="s">
        <v>55</v>
      </c>
      <c r="C34" s="20" t="s">
        <v>35</v>
      </c>
      <c r="D34" s="20" t="n">
        <v>1</v>
      </c>
      <c r="E34" s="22" t="n">
        <v>6.17</v>
      </c>
      <c r="F34" s="42" t="n">
        <f aca="false">E34-(E34*$C$2)</f>
        <v>6.17</v>
      </c>
      <c r="G34" s="5"/>
      <c r="I34" s="0"/>
    </row>
    <row r="35" customFormat="false" ht="15" hidden="false" customHeight="false" outlineLevel="0" collapsed="false">
      <c r="A35" s="41" t="n">
        <v>23</v>
      </c>
      <c r="B35" s="19" t="s">
        <v>56</v>
      </c>
      <c r="C35" s="20" t="s">
        <v>35</v>
      </c>
      <c r="D35" s="20" t="n">
        <v>1</v>
      </c>
      <c r="E35" s="22" t="n">
        <v>178.5</v>
      </c>
      <c r="F35" s="42" t="n">
        <f aca="false">E35-(E35*$C$2)</f>
        <v>178.5</v>
      </c>
      <c r="G35" s="5"/>
      <c r="I35" s="0"/>
    </row>
    <row r="36" customFormat="false" ht="15" hidden="false" customHeight="false" outlineLevel="0" collapsed="false">
      <c r="A36" s="41" t="n">
        <v>24</v>
      </c>
      <c r="B36" s="19" t="s">
        <v>57</v>
      </c>
      <c r="C36" s="20" t="s">
        <v>35</v>
      </c>
      <c r="D36" s="20" t="n">
        <v>1</v>
      </c>
      <c r="E36" s="22" t="n">
        <v>9.42</v>
      </c>
      <c r="F36" s="42" t="n">
        <f aca="false">E36-(E36*$C$2)</f>
        <v>9.42</v>
      </c>
      <c r="G36" s="5"/>
      <c r="I36" s="0"/>
    </row>
    <row r="37" customFormat="false" ht="15" hidden="false" customHeight="false" outlineLevel="0" collapsed="false">
      <c r="A37" s="41" t="n">
        <v>25</v>
      </c>
      <c r="B37" s="19" t="s">
        <v>58</v>
      </c>
      <c r="C37" s="20" t="s">
        <v>35</v>
      </c>
      <c r="D37" s="20" t="n">
        <v>1</v>
      </c>
      <c r="E37" s="22" t="n">
        <v>498.02</v>
      </c>
      <c r="F37" s="42" t="n">
        <f aca="false">E37-(E37*$C$2)</f>
        <v>498.02</v>
      </c>
      <c r="G37" s="5"/>
      <c r="I37" s="0"/>
    </row>
    <row r="38" customFormat="false" ht="15" hidden="false" customHeight="false" outlineLevel="0" collapsed="false">
      <c r="A38" s="41" t="n">
        <v>26</v>
      </c>
      <c r="B38" s="19" t="s">
        <v>59</v>
      </c>
      <c r="C38" s="20" t="s">
        <v>35</v>
      </c>
      <c r="D38" s="20" t="n">
        <v>1</v>
      </c>
      <c r="E38" s="22" t="n">
        <v>6.17</v>
      </c>
      <c r="F38" s="42" t="n">
        <f aca="false">E38-(E38*$C$2)</f>
        <v>6.17</v>
      </c>
      <c r="G38" s="5"/>
      <c r="I38" s="0"/>
    </row>
    <row r="39" customFormat="false" ht="15" hidden="false" customHeight="false" outlineLevel="0" collapsed="false">
      <c r="A39" s="41" t="n">
        <v>27</v>
      </c>
      <c r="B39" s="19" t="s">
        <v>60</v>
      </c>
      <c r="C39" s="20" t="s">
        <v>35</v>
      </c>
      <c r="D39" s="20" t="n">
        <v>1</v>
      </c>
      <c r="E39" s="22" t="n">
        <v>235.5</v>
      </c>
      <c r="F39" s="42" t="n">
        <f aca="false">E39-(E39*$C$2)</f>
        <v>235.5</v>
      </c>
      <c r="G39" s="5"/>
      <c r="I39" s="0"/>
    </row>
    <row r="40" customFormat="false" ht="15" hidden="false" customHeight="false" outlineLevel="0" collapsed="false">
      <c r="A40" s="41" t="n">
        <v>28</v>
      </c>
      <c r="B40" s="19" t="s">
        <v>61</v>
      </c>
      <c r="C40" s="20" t="s">
        <v>35</v>
      </c>
      <c r="D40" s="20" t="n">
        <v>1</v>
      </c>
      <c r="E40" s="22" t="n">
        <v>9.42</v>
      </c>
      <c r="F40" s="42" t="n">
        <f aca="false">E40-(E40*$C$2)</f>
        <v>9.42</v>
      </c>
      <c r="G40" s="5"/>
      <c r="I40" s="0"/>
    </row>
    <row r="41" customFormat="false" ht="15" hidden="false" customHeight="false" outlineLevel="0" collapsed="false">
      <c r="A41" s="41" t="n">
        <v>29</v>
      </c>
      <c r="B41" s="19" t="s">
        <v>62</v>
      </c>
      <c r="C41" s="20" t="s">
        <v>35</v>
      </c>
      <c r="D41" s="20" t="n">
        <v>1</v>
      </c>
      <c r="E41" s="22" t="n">
        <v>10.5</v>
      </c>
      <c r="F41" s="42" t="n">
        <f aca="false">E41-(E41*$C$2)</f>
        <v>10.5</v>
      </c>
      <c r="G41" s="5"/>
      <c r="I41" s="0"/>
    </row>
    <row r="42" customFormat="false" ht="15" hidden="false" customHeight="false" outlineLevel="0" collapsed="false">
      <c r="A42" s="41" t="n">
        <v>30</v>
      </c>
      <c r="B42" s="19" t="s">
        <v>63</v>
      </c>
      <c r="C42" s="20" t="s">
        <v>32</v>
      </c>
      <c r="D42" s="43" t="n">
        <v>1</v>
      </c>
      <c r="E42" s="22" t="n">
        <v>25</v>
      </c>
      <c r="F42" s="42" t="n">
        <f aca="false">E42-(E42*$C$2)</f>
        <v>25</v>
      </c>
      <c r="G42" s="5"/>
      <c r="I42" s="0"/>
    </row>
    <row r="43" customFormat="false" ht="15" hidden="false" customHeight="false" outlineLevel="0" collapsed="false">
      <c r="A43" s="45" t="n">
        <v>31</v>
      </c>
      <c r="B43" s="26" t="s">
        <v>64</v>
      </c>
      <c r="C43" s="27" t="s">
        <v>35</v>
      </c>
      <c r="D43" s="27" t="n">
        <v>1</v>
      </c>
      <c r="E43" s="28" t="n">
        <v>3.14</v>
      </c>
      <c r="F43" s="46" t="n">
        <f aca="false">E43-(E43*$C$2)</f>
        <v>3.14</v>
      </c>
      <c r="G43" s="5"/>
      <c r="I43" s="0"/>
    </row>
    <row r="44" customFormat="false" ht="15" hidden="false" customHeight="false" outlineLevel="0" collapsed="false">
      <c r="A44" s="31" t="s">
        <v>65</v>
      </c>
      <c r="B44" s="31"/>
      <c r="C44" s="31"/>
      <c r="D44" s="33"/>
      <c r="E44" s="33"/>
      <c r="F44" s="34"/>
      <c r="G44" s="5"/>
      <c r="I44" s="0"/>
    </row>
    <row r="45" customFormat="false" ht="15" hidden="false" customHeight="false" outlineLevel="0" collapsed="false">
      <c r="A45" s="36" t="n">
        <v>32</v>
      </c>
      <c r="B45" s="37" t="s">
        <v>66</v>
      </c>
      <c r="C45" s="38" t="s">
        <v>35</v>
      </c>
      <c r="D45" s="38" t="n">
        <v>1</v>
      </c>
      <c r="E45" s="39" t="n">
        <v>4180</v>
      </c>
      <c r="F45" s="40" t="n">
        <f aca="false">E45-(E45*$C$2)</f>
        <v>4180</v>
      </c>
      <c r="G45" s="5"/>
      <c r="I45" s="0"/>
    </row>
    <row r="46" customFormat="false" ht="15" hidden="false" customHeight="false" outlineLevel="0" collapsed="false">
      <c r="A46" s="41" t="n">
        <v>33</v>
      </c>
      <c r="B46" s="19" t="s">
        <v>67</v>
      </c>
      <c r="C46" s="20" t="s">
        <v>35</v>
      </c>
      <c r="D46" s="20" t="n">
        <v>1</v>
      </c>
      <c r="E46" s="22" t="n">
        <v>1439</v>
      </c>
      <c r="F46" s="42" t="n">
        <f aca="false">E46-(E46*$C$2)</f>
        <v>1439</v>
      </c>
      <c r="G46" s="5"/>
      <c r="I46" s="0"/>
    </row>
    <row r="47" customFormat="false" ht="15" hidden="false" customHeight="false" outlineLevel="0" collapsed="false">
      <c r="A47" s="41" t="n">
        <v>34</v>
      </c>
      <c r="B47" s="19" t="s">
        <v>68</v>
      </c>
      <c r="C47" s="20" t="s">
        <v>35</v>
      </c>
      <c r="D47" s="20" t="n">
        <v>1</v>
      </c>
      <c r="E47" s="22" t="n">
        <v>72715.5</v>
      </c>
      <c r="F47" s="42" t="n">
        <f aca="false">E47-(E47*$C$2)</f>
        <v>72715.5</v>
      </c>
      <c r="G47" s="5"/>
      <c r="I47" s="0"/>
    </row>
    <row r="48" customFormat="false" ht="15" hidden="false" customHeight="false" outlineLevel="0" collapsed="false">
      <c r="A48" s="41" t="n">
        <v>35</v>
      </c>
      <c r="B48" s="19" t="s">
        <v>69</v>
      </c>
      <c r="C48" s="20" t="s">
        <v>35</v>
      </c>
      <c r="D48" s="20" t="n">
        <v>1</v>
      </c>
      <c r="E48" s="22" t="n">
        <v>76409.1666666667</v>
      </c>
      <c r="F48" s="42" t="n">
        <f aca="false">E48-(E48*$C$2)</f>
        <v>76409.1666666667</v>
      </c>
      <c r="G48" s="5"/>
      <c r="I48" s="0"/>
    </row>
    <row r="49" customFormat="false" ht="15" hidden="false" customHeight="false" outlineLevel="0" collapsed="false">
      <c r="A49" s="41" t="n">
        <v>36</v>
      </c>
      <c r="B49" s="19" t="s">
        <v>70</v>
      </c>
      <c r="C49" s="20" t="s">
        <v>35</v>
      </c>
      <c r="D49" s="20" t="n">
        <v>1</v>
      </c>
      <c r="E49" s="22" t="n">
        <v>17470</v>
      </c>
      <c r="F49" s="42" t="n">
        <f aca="false">E49-(E49*$C$2)</f>
        <v>17470</v>
      </c>
      <c r="G49" s="5"/>
      <c r="I49" s="0"/>
    </row>
    <row r="50" customFormat="false" ht="15" hidden="false" customHeight="false" outlineLevel="0" collapsed="false">
      <c r="A50" s="41" t="n">
        <v>37</v>
      </c>
      <c r="B50" s="19" t="s">
        <v>71</v>
      </c>
      <c r="C50" s="20" t="s">
        <v>35</v>
      </c>
      <c r="D50" s="20" t="n">
        <v>1</v>
      </c>
      <c r="E50" s="22" t="n">
        <v>1796</v>
      </c>
      <c r="F50" s="42" t="n">
        <f aca="false">E50-(E50*$C$2)</f>
        <v>1796</v>
      </c>
      <c r="G50" s="5"/>
      <c r="I50" s="0"/>
    </row>
    <row r="51" customFormat="false" ht="15" hidden="false" customHeight="false" outlineLevel="0" collapsed="false">
      <c r="A51" s="41" t="n">
        <v>38</v>
      </c>
      <c r="B51" s="19" t="s">
        <v>72</v>
      </c>
      <c r="C51" s="20" t="s">
        <v>35</v>
      </c>
      <c r="D51" s="20" t="n">
        <v>1</v>
      </c>
      <c r="E51" s="22" t="n">
        <v>19365</v>
      </c>
      <c r="F51" s="42" t="n">
        <f aca="false">E51-(E51*$C$2)</f>
        <v>19365</v>
      </c>
      <c r="G51" s="5"/>
      <c r="I51" s="0"/>
    </row>
    <row r="52" customFormat="false" ht="15" hidden="false" customHeight="false" outlineLevel="0" collapsed="false">
      <c r="A52" s="41" t="n">
        <v>39</v>
      </c>
      <c r="B52" s="19" t="s">
        <v>73</v>
      </c>
      <c r="C52" s="20" t="s">
        <v>35</v>
      </c>
      <c r="D52" s="20" t="n">
        <v>1</v>
      </c>
      <c r="E52" s="22" t="n">
        <v>27369</v>
      </c>
      <c r="F52" s="42" t="n">
        <f aca="false">E52-(E52*$C$2)</f>
        <v>27369</v>
      </c>
      <c r="G52" s="5"/>
      <c r="I52" s="0"/>
    </row>
    <row r="53" customFormat="false" ht="15" hidden="false" customHeight="false" outlineLevel="0" collapsed="false">
      <c r="A53" s="41" t="n">
        <v>40</v>
      </c>
      <c r="B53" s="19" t="s">
        <v>74</v>
      </c>
      <c r="C53" s="20" t="s">
        <v>35</v>
      </c>
      <c r="D53" s="20" t="n">
        <v>1</v>
      </c>
      <c r="E53" s="22" t="n">
        <v>16</v>
      </c>
      <c r="F53" s="42" t="n">
        <f aca="false">E53-(E53*$C$2)</f>
        <v>16</v>
      </c>
      <c r="G53" s="5"/>
      <c r="I53" s="0"/>
    </row>
    <row r="54" customFormat="false" ht="15" hidden="false" customHeight="false" outlineLevel="0" collapsed="false">
      <c r="A54" s="41" t="n">
        <v>41</v>
      </c>
      <c r="B54" s="19" t="s">
        <v>75</v>
      </c>
      <c r="C54" s="20" t="s">
        <v>35</v>
      </c>
      <c r="D54" s="20" t="n">
        <v>1</v>
      </c>
      <c r="E54" s="22" t="n">
        <v>156000</v>
      </c>
      <c r="F54" s="42" t="n">
        <f aca="false">E54-(E54*$C$2)</f>
        <v>156000</v>
      </c>
      <c r="G54" s="5"/>
      <c r="I54" s="0"/>
    </row>
    <row r="55" customFormat="false" ht="15" hidden="false" customHeight="false" outlineLevel="0" collapsed="false">
      <c r="A55" s="41" t="n">
        <v>42</v>
      </c>
      <c r="B55" s="19" t="s">
        <v>76</v>
      </c>
      <c r="C55" s="20" t="s">
        <v>77</v>
      </c>
      <c r="D55" s="20" t="n">
        <v>1</v>
      </c>
      <c r="E55" s="22" t="n">
        <v>64.0917303333333</v>
      </c>
      <c r="F55" s="42" t="n">
        <f aca="false">E55-(E55*$C$2)</f>
        <v>64.0917303333333</v>
      </c>
      <c r="G55" s="5"/>
      <c r="I55" s="0"/>
    </row>
    <row r="56" customFormat="false" ht="15" hidden="false" customHeight="false" outlineLevel="0" collapsed="false">
      <c r="A56" s="41" t="n">
        <v>43</v>
      </c>
      <c r="B56" s="19" t="s">
        <v>78</v>
      </c>
      <c r="C56" s="20" t="s">
        <v>35</v>
      </c>
      <c r="D56" s="43" t="n">
        <v>1</v>
      </c>
      <c r="E56" s="22" t="n">
        <v>3142</v>
      </c>
      <c r="F56" s="42" t="n">
        <f aca="false">E56-(E56*$C$2)</f>
        <v>3142</v>
      </c>
      <c r="G56" s="5"/>
      <c r="I56" s="0"/>
    </row>
    <row r="57" customFormat="false" ht="15" hidden="false" customHeight="false" outlineLevel="0" collapsed="false">
      <c r="A57" s="41" t="n">
        <v>44</v>
      </c>
      <c r="B57" s="19" t="s">
        <v>79</v>
      </c>
      <c r="C57" s="20" t="s">
        <v>35</v>
      </c>
      <c r="D57" s="43" t="n">
        <v>1</v>
      </c>
      <c r="E57" s="22" t="n">
        <v>2733.7371</v>
      </c>
      <c r="F57" s="42" t="n">
        <f aca="false">E57-(E57*$C$2)</f>
        <v>2733.7371</v>
      </c>
      <c r="G57" s="5"/>
      <c r="I57" s="0"/>
    </row>
    <row r="58" customFormat="false" ht="15" hidden="false" customHeight="false" outlineLevel="0" collapsed="false">
      <c r="A58" s="41" t="n">
        <v>45</v>
      </c>
      <c r="B58" s="19" t="s">
        <v>80</v>
      </c>
      <c r="C58" s="20" t="s">
        <v>35</v>
      </c>
      <c r="D58" s="43" t="n">
        <v>1</v>
      </c>
      <c r="E58" s="22" t="n">
        <v>482.2827</v>
      </c>
      <c r="F58" s="42" t="n">
        <f aca="false">E58-(E58*$C$2)</f>
        <v>482.2827</v>
      </c>
      <c r="G58" s="5"/>
      <c r="I58" s="0"/>
    </row>
    <row r="59" customFormat="false" ht="15" hidden="false" customHeight="false" outlineLevel="0" collapsed="false">
      <c r="A59" s="41" t="n">
        <v>46</v>
      </c>
      <c r="B59" s="19" t="s">
        <v>81</v>
      </c>
      <c r="C59" s="20" t="s">
        <v>35</v>
      </c>
      <c r="D59" s="43" t="n">
        <v>1</v>
      </c>
      <c r="E59" s="22" t="n">
        <v>598.9446</v>
      </c>
      <c r="F59" s="42" t="n">
        <f aca="false">E59-(E59*$C$2)</f>
        <v>598.9446</v>
      </c>
      <c r="G59" s="5"/>
      <c r="I59" s="0"/>
    </row>
    <row r="60" customFormat="false" ht="15" hidden="false" customHeight="false" outlineLevel="0" collapsed="false">
      <c r="A60" s="41" t="n">
        <v>47</v>
      </c>
      <c r="B60" s="19" t="s">
        <v>82</v>
      </c>
      <c r="C60" s="20" t="s">
        <v>35</v>
      </c>
      <c r="D60" s="20" t="n">
        <v>1</v>
      </c>
      <c r="E60" s="22" t="n">
        <v>4279.2066</v>
      </c>
      <c r="F60" s="42" t="n">
        <f aca="false">E60-(E60*$C$2)</f>
        <v>4279.2066</v>
      </c>
      <c r="G60" s="5"/>
      <c r="I60" s="0"/>
    </row>
    <row r="61" customFormat="false" ht="15" hidden="false" customHeight="false" outlineLevel="0" collapsed="false">
      <c r="A61" s="41" t="n">
        <v>48</v>
      </c>
      <c r="B61" s="19" t="s">
        <v>83</v>
      </c>
      <c r="C61" s="20" t="s">
        <v>35</v>
      </c>
      <c r="D61" s="20" t="n">
        <v>1</v>
      </c>
      <c r="E61" s="22" t="n">
        <v>78</v>
      </c>
      <c r="F61" s="42" t="n">
        <f aca="false">E61-(E61*$C$2)</f>
        <v>78</v>
      </c>
      <c r="G61" s="5"/>
      <c r="I61" s="0"/>
    </row>
    <row r="62" customFormat="false" ht="15" hidden="false" customHeight="false" outlineLevel="0" collapsed="false">
      <c r="A62" s="41" t="n">
        <v>49</v>
      </c>
      <c r="B62" s="19" t="s">
        <v>84</v>
      </c>
      <c r="C62" s="20" t="s">
        <v>35</v>
      </c>
      <c r="D62" s="20" t="n">
        <v>1</v>
      </c>
      <c r="E62" s="22" t="n">
        <v>57</v>
      </c>
      <c r="F62" s="42" t="n">
        <f aca="false">E62-(E62*$C$2)</f>
        <v>57</v>
      </c>
      <c r="G62" s="5"/>
      <c r="I62" s="0"/>
    </row>
    <row r="63" customFormat="false" ht="15" hidden="false" customHeight="false" outlineLevel="0" collapsed="false">
      <c r="A63" s="41" t="n">
        <v>50</v>
      </c>
      <c r="B63" s="19" t="s">
        <v>85</v>
      </c>
      <c r="C63" s="20" t="s">
        <v>35</v>
      </c>
      <c r="D63" s="20" t="n">
        <v>1</v>
      </c>
      <c r="E63" s="22" t="n">
        <v>1185</v>
      </c>
      <c r="F63" s="42" t="n">
        <f aca="false">E63-(E63*$C$2)</f>
        <v>1185</v>
      </c>
      <c r="G63" s="5"/>
      <c r="I63" s="0"/>
    </row>
    <row r="64" customFormat="false" ht="15" hidden="false" customHeight="false" outlineLevel="0" collapsed="false">
      <c r="A64" s="41" t="n">
        <v>51</v>
      </c>
      <c r="B64" s="19" t="s">
        <v>86</v>
      </c>
      <c r="C64" s="20" t="s">
        <v>35</v>
      </c>
      <c r="D64" s="20" t="n">
        <v>1</v>
      </c>
      <c r="E64" s="22" t="n">
        <v>959.04</v>
      </c>
      <c r="F64" s="42" t="n">
        <f aca="false">E64-(E64*$C$2)</f>
        <v>959.04</v>
      </c>
      <c r="G64" s="5"/>
      <c r="I64" s="0"/>
    </row>
    <row r="65" customFormat="false" ht="15" hidden="false" customHeight="false" outlineLevel="0" collapsed="false">
      <c r="A65" s="41" t="n">
        <v>52</v>
      </c>
      <c r="B65" s="19" t="s">
        <v>87</v>
      </c>
      <c r="C65" s="20" t="s">
        <v>35</v>
      </c>
      <c r="D65" s="20" t="n">
        <v>1</v>
      </c>
      <c r="E65" s="22" t="n">
        <v>721.62</v>
      </c>
      <c r="F65" s="42" t="n">
        <f aca="false">E65-(E65*$C$2)</f>
        <v>721.62</v>
      </c>
      <c r="G65" s="5"/>
      <c r="I65" s="0"/>
    </row>
    <row r="66" customFormat="false" ht="15" hidden="false" customHeight="false" outlineLevel="0" collapsed="false">
      <c r="A66" s="41" t="n">
        <v>53</v>
      </c>
      <c r="B66" s="19" t="s">
        <v>88</v>
      </c>
      <c r="C66" s="20" t="s">
        <v>35</v>
      </c>
      <c r="D66" s="20" t="n">
        <v>1</v>
      </c>
      <c r="E66" s="22" t="n">
        <v>625.553333333333</v>
      </c>
      <c r="F66" s="42" t="n">
        <f aca="false">E66-(E66*$C$2)</f>
        <v>625.553333333333</v>
      </c>
      <c r="G66" s="5"/>
      <c r="I66" s="0"/>
    </row>
    <row r="67" customFormat="false" ht="15" hidden="false" customHeight="false" outlineLevel="0" collapsed="false">
      <c r="A67" s="41" t="n">
        <v>54</v>
      </c>
      <c r="B67" s="19" t="s">
        <v>89</v>
      </c>
      <c r="C67" s="20" t="s">
        <v>35</v>
      </c>
      <c r="D67" s="20" t="n">
        <v>1</v>
      </c>
      <c r="E67" s="22" t="n">
        <v>6538</v>
      </c>
      <c r="F67" s="42" t="n">
        <f aca="false">E67-(E67*$C$2)</f>
        <v>6538</v>
      </c>
      <c r="G67" s="5"/>
      <c r="I67" s="0"/>
    </row>
    <row r="68" customFormat="false" ht="15" hidden="false" customHeight="false" outlineLevel="0" collapsed="false">
      <c r="A68" s="41" t="n">
        <v>55</v>
      </c>
      <c r="B68" s="19" t="s">
        <v>90</v>
      </c>
      <c r="C68" s="20" t="s">
        <v>35</v>
      </c>
      <c r="D68" s="20" t="n">
        <v>1</v>
      </c>
      <c r="E68" s="22" t="n">
        <v>161</v>
      </c>
      <c r="F68" s="42" t="n">
        <f aca="false">E68-(E68*$C$2)</f>
        <v>161</v>
      </c>
      <c r="G68" s="5"/>
      <c r="I68" s="0"/>
    </row>
    <row r="69" customFormat="false" ht="15" hidden="false" customHeight="false" outlineLevel="0" collapsed="false">
      <c r="A69" s="41" t="n">
        <v>56</v>
      </c>
      <c r="B69" s="19" t="s">
        <v>91</v>
      </c>
      <c r="C69" s="20" t="s">
        <v>35</v>
      </c>
      <c r="D69" s="20" t="n">
        <v>1</v>
      </c>
      <c r="E69" s="22" t="n">
        <v>660.13</v>
      </c>
      <c r="F69" s="42" t="n">
        <f aca="false">E69-(E69*$C$2)</f>
        <v>660.13</v>
      </c>
      <c r="G69" s="5"/>
      <c r="I69" s="0"/>
    </row>
    <row r="70" customFormat="false" ht="15" hidden="false" customHeight="false" outlineLevel="0" collapsed="false">
      <c r="A70" s="41" t="n">
        <v>57</v>
      </c>
      <c r="B70" s="19" t="s">
        <v>92</v>
      </c>
      <c r="C70" s="20" t="s">
        <v>35</v>
      </c>
      <c r="D70" s="20" t="n">
        <v>1</v>
      </c>
      <c r="E70" s="22" t="n">
        <v>932</v>
      </c>
      <c r="F70" s="42" t="n">
        <f aca="false">E70-(E70*$C$2)</f>
        <v>932</v>
      </c>
      <c r="G70" s="5"/>
      <c r="I70" s="0"/>
    </row>
    <row r="71" customFormat="false" ht="15" hidden="false" customHeight="false" outlineLevel="0" collapsed="false">
      <c r="A71" s="41" t="n">
        <v>58</v>
      </c>
      <c r="B71" s="19" t="s">
        <v>93</v>
      </c>
      <c r="C71" s="20" t="s">
        <v>35</v>
      </c>
      <c r="D71" s="20" t="n">
        <v>1</v>
      </c>
      <c r="E71" s="22" t="n">
        <v>929</v>
      </c>
      <c r="F71" s="42" t="n">
        <f aca="false">E71-(E71*$C$2)</f>
        <v>929</v>
      </c>
      <c r="G71" s="5"/>
      <c r="I71" s="0"/>
    </row>
    <row r="72" customFormat="false" ht="15" hidden="false" customHeight="false" outlineLevel="0" collapsed="false">
      <c r="A72" s="41" t="n">
        <v>59</v>
      </c>
      <c r="B72" s="19" t="s">
        <v>94</v>
      </c>
      <c r="C72" s="20" t="s">
        <v>35</v>
      </c>
      <c r="D72" s="20" t="n">
        <v>1</v>
      </c>
      <c r="E72" s="22" t="n">
        <v>699</v>
      </c>
      <c r="F72" s="42" t="n">
        <f aca="false">E72-(E72*$C$2)</f>
        <v>699</v>
      </c>
      <c r="G72" s="5"/>
      <c r="I72" s="0"/>
    </row>
    <row r="73" customFormat="false" ht="15" hidden="false" customHeight="false" outlineLevel="0" collapsed="false">
      <c r="A73" s="41" t="n">
        <v>60</v>
      </c>
      <c r="B73" s="19" t="s">
        <v>95</v>
      </c>
      <c r="C73" s="20" t="s">
        <v>35</v>
      </c>
      <c r="D73" s="20" t="n">
        <v>1</v>
      </c>
      <c r="E73" s="22" t="n">
        <v>57</v>
      </c>
      <c r="F73" s="42" t="n">
        <f aca="false">E73-(E73*$C$2)</f>
        <v>57</v>
      </c>
      <c r="G73" s="5"/>
      <c r="I73" s="0"/>
    </row>
    <row r="74" customFormat="false" ht="15" hidden="false" customHeight="false" outlineLevel="0" collapsed="false">
      <c r="A74" s="41" t="n">
        <v>61</v>
      </c>
      <c r="B74" s="19" t="s">
        <v>96</v>
      </c>
      <c r="C74" s="20" t="s">
        <v>35</v>
      </c>
      <c r="D74" s="20" t="n">
        <v>1</v>
      </c>
      <c r="E74" s="22" t="n">
        <v>57</v>
      </c>
      <c r="F74" s="42" t="n">
        <f aca="false">E74-(E74*$C$2)</f>
        <v>57</v>
      </c>
      <c r="G74" s="5"/>
      <c r="I74" s="0"/>
    </row>
    <row r="75" customFormat="false" ht="15" hidden="false" customHeight="false" outlineLevel="0" collapsed="false">
      <c r="A75" s="41" t="n">
        <v>62</v>
      </c>
      <c r="B75" s="19" t="s">
        <v>97</v>
      </c>
      <c r="C75" s="20" t="s">
        <v>35</v>
      </c>
      <c r="D75" s="20" t="n">
        <v>1</v>
      </c>
      <c r="E75" s="22" t="n">
        <v>439</v>
      </c>
      <c r="F75" s="42" t="n">
        <f aca="false">E75-(E75*$C$2)</f>
        <v>439</v>
      </c>
      <c r="G75" s="5"/>
      <c r="I75" s="0"/>
    </row>
    <row r="76" customFormat="false" ht="15" hidden="false" customHeight="false" outlineLevel="0" collapsed="false">
      <c r="A76" s="41" t="n">
        <v>63</v>
      </c>
      <c r="B76" s="19" t="s">
        <v>98</v>
      </c>
      <c r="C76" s="20" t="s">
        <v>35</v>
      </c>
      <c r="D76" s="20" t="n">
        <v>1</v>
      </c>
      <c r="E76" s="22" t="n">
        <v>616.567</v>
      </c>
      <c r="F76" s="42" t="n">
        <f aca="false">E76-(E76*$C$2)</f>
        <v>616.567</v>
      </c>
      <c r="G76" s="5"/>
      <c r="I76" s="0"/>
    </row>
    <row r="77" customFormat="false" ht="15" hidden="false" customHeight="false" outlineLevel="0" collapsed="false">
      <c r="A77" s="41" t="n">
        <v>64</v>
      </c>
      <c r="B77" s="19" t="s">
        <v>99</v>
      </c>
      <c r="C77" s="20" t="s">
        <v>35</v>
      </c>
      <c r="D77" s="20" t="n">
        <v>1</v>
      </c>
      <c r="E77" s="22" t="n">
        <v>191</v>
      </c>
      <c r="F77" s="42" t="n">
        <f aca="false">E77-(E77*$C$2)</f>
        <v>191</v>
      </c>
      <c r="G77" s="5"/>
      <c r="I77" s="0"/>
    </row>
    <row r="78" customFormat="false" ht="15" hidden="false" customHeight="false" outlineLevel="0" collapsed="false">
      <c r="A78" s="41" t="n">
        <v>65</v>
      </c>
      <c r="B78" s="19" t="s">
        <v>100</v>
      </c>
      <c r="C78" s="20" t="s">
        <v>35</v>
      </c>
      <c r="D78" s="20" t="n">
        <v>1</v>
      </c>
      <c r="E78" s="22" t="n">
        <v>70</v>
      </c>
      <c r="F78" s="42" t="n">
        <f aca="false">E78-(E78*$C$2)</f>
        <v>70</v>
      </c>
      <c r="G78" s="5"/>
      <c r="I78" s="0"/>
    </row>
    <row r="79" customFormat="false" ht="15" hidden="false" customHeight="false" outlineLevel="0" collapsed="false">
      <c r="A79" s="41" t="n">
        <v>66</v>
      </c>
      <c r="B79" s="19" t="s">
        <v>101</v>
      </c>
      <c r="C79" s="20" t="s">
        <v>35</v>
      </c>
      <c r="D79" s="20" t="n">
        <v>1</v>
      </c>
      <c r="E79" s="22" t="n">
        <v>70</v>
      </c>
      <c r="F79" s="42" t="n">
        <f aca="false">E79-(E79*$C$2)</f>
        <v>70</v>
      </c>
      <c r="G79" s="5"/>
      <c r="I79" s="0"/>
    </row>
    <row r="80" customFormat="false" ht="15" hidden="false" customHeight="false" outlineLevel="0" collapsed="false">
      <c r="A80" s="41" t="n">
        <v>67</v>
      </c>
      <c r="B80" s="19" t="s">
        <v>102</v>
      </c>
      <c r="C80" s="20" t="s">
        <v>35</v>
      </c>
      <c r="D80" s="20" t="n">
        <v>1</v>
      </c>
      <c r="E80" s="22" t="n">
        <v>371</v>
      </c>
      <c r="F80" s="42" t="n">
        <f aca="false">E80-(E80*$C$2)</f>
        <v>371</v>
      </c>
      <c r="G80" s="5"/>
      <c r="I80" s="0"/>
    </row>
    <row r="81" customFormat="false" ht="15" hidden="false" customHeight="false" outlineLevel="0" collapsed="false">
      <c r="A81" s="41" t="n">
        <v>68</v>
      </c>
      <c r="B81" s="19" t="s">
        <v>103</v>
      </c>
      <c r="C81" s="20" t="s">
        <v>35</v>
      </c>
      <c r="D81" s="20" t="n">
        <v>1</v>
      </c>
      <c r="E81" s="22" t="n">
        <v>312.460859</v>
      </c>
      <c r="F81" s="42" t="n">
        <f aca="false">E81-(E81*$C$2)</f>
        <v>312.460859</v>
      </c>
      <c r="G81" s="5"/>
      <c r="I81" s="0"/>
    </row>
    <row r="82" customFormat="false" ht="15" hidden="false" customHeight="false" outlineLevel="0" collapsed="false">
      <c r="A82" s="41" t="n">
        <v>69</v>
      </c>
      <c r="B82" s="19" t="s">
        <v>104</v>
      </c>
      <c r="C82" s="20" t="s">
        <v>35</v>
      </c>
      <c r="D82" s="20" t="n">
        <v>1</v>
      </c>
      <c r="E82" s="22" t="n">
        <v>398</v>
      </c>
      <c r="F82" s="42" t="n">
        <f aca="false">E82-(E82*$C$2)</f>
        <v>398</v>
      </c>
      <c r="G82" s="5"/>
      <c r="I82" s="0"/>
    </row>
    <row r="83" customFormat="false" ht="15" hidden="false" customHeight="false" outlineLevel="0" collapsed="false">
      <c r="A83" s="41" t="n">
        <v>70</v>
      </c>
      <c r="B83" s="19" t="s">
        <v>105</v>
      </c>
      <c r="C83" s="20" t="s">
        <v>35</v>
      </c>
      <c r="D83" s="20" t="n">
        <v>1</v>
      </c>
      <c r="E83" s="22" t="n">
        <v>358</v>
      </c>
      <c r="F83" s="42" t="n">
        <f aca="false">E83-(E83*$C$2)</f>
        <v>358</v>
      </c>
      <c r="G83" s="5"/>
      <c r="I83" s="0"/>
    </row>
    <row r="84" customFormat="false" ht="15" hidden="false" customHeight="false" outlineLevel="0" collapsed="false">
      <c r="A84" s="41" t="n">
        <v>71</v>
      </c>
      <c r="B84" s="19" t="s">
        <v>106</v>
      </c>
      <c r="C84" s="20" t="s">
        <v>35</v>
      </c>
      <c r="D84" s="20" t="n">
        <v>1</v>
      </c>
      <c r="E84" s="22" t="n">
        <v>288.355</v>
      </c>
      <c r="F84" s="42" t="n">
        <f aca="false">E84-(E84*$C$2)</f>
        <v>288.355</v>
      </c>
      <c r="G84" s="5"/>
      <c r="I84" s="0"/>
    </row>
    <row r="85" customFormat="false" ht="15" hidden="false" customHeight="false" outlineLevel="0" collapsed="false">
      <c r="A85" s="41" t="n">
        <v>72</v>
      </c>
      <c r="B85" s="19" t="s">
        <v>107</v>
      </c>
      <c r="C85" s="20" t="s">
        <v>35</v>
      </c>
      <c r="D85" s="20" t="n">
        <v>1</v>
      </c>
      <c r="E85" s="22" t="n">
        <v>1132</v>
      </c>
      <c r="F85" s="42" t="n">
        <f aca="false">E85-(E85*$C$2)</f>
        <v>1132</v>
      </c>
      <c r="G85" s="5"/>
      <c r="I85" s="0"/>
    </row>
    <row r="86" customFormat="false" ht="15" hidden="false" customHeight="false" outlineLevel="0" collapsed="false">
      <c r="A86" s="41" t="n">
        <v>73</v>
      </c>
      <c r="B86" s="19" t="s">
        <v>108</v>
      </c>
      <c r="C86" s="20" t="s">
        <v>35</v>
      </c>
      <c r="D86" s="20" t="n">
        <v>1</v>
      </c>
      <c r="E86" s="22" t="n">
        <v>1214.458715</v>
      </c>
      <c r="F86" s="42" t="n">
        <f aca="false">E86-(E86*$C$2)</f>
        <v>1214.458715</v>
      </c>
      <c r="G86" s="5"/>
      <c r="I86" s="0"/>
    </row>
    <row r="87" customFormat="false" ht="15" hidden="false" customHeight="false" outlineLevel="0" collapsed="false">
      <c r="A87" s="41" t="n">
        <v>74</v>
      </c>
      <c r="B87" s="19" t="s">
        <v>109</v>
      </c>
      <c r="C87" s="20" t="s">
        <v>35</v>
      </c>
      <c r="D87" s="20" t="n">
        <v>1</v>
      </c>
      <c r="E87" s="22" t="n">
        <v>1356.0557535</v>
      </c>
      <c r="F87" s="42" t="n">
        <f aca="false">E87-(E87*$C$2)</f>
        <v>1356.0557535</v>
      </c>
      <c r="G87" s="5"/>
      <c r="I87" s="0"/>
    </row>
    <row r="88" customFormat="false" ht="15" hidden="false" customHeight="false" outlineLevel="0" collapsed="false">
      <c r="A88" s="41" t="n">
        <v>75</v>
      </c>
      <c r="B88" s="19" t="s">
        <v>110</v>
      </c>
      <c r="C88" s="20" t="s">
        <v>35</v>
      </c>
      <c r="D88" s="20" t="n">
        <v>1</v>
      </c>
      <c r="E88" s="22" t="n">
        <v>1800.7986965</v>
      </c>
      <c r="F88" s="42" t="n">
        <f aca="false">E88-(E88*$C$2)</f>
        <v>1800.7986965</v>
      </c>
      <c r="G88" s="5"/>
      <c r="I88" s="0"/>
    </row>
    <row r="89" customFormat="false" ht="15" hidden="false" customHeight="false" outlineLevel="0" collapsed="false">
      <c r="A89" s="41" t="n">
        <v>76</v>
      </c>
      <c r="B89" s="19" t="s">
        <v>111</v>
      </c>
      <c r="C89" s="20" t="s">
        <v>35</v>
      </c>
      <c r="D89" s="20" t="n">
        <v>1</v>
      </c>
      <c r="E89" s="22" t="n">
        <v>189</v>
      </c>
      <c r="F89" s="42" t="n">
        <f aca="false">E89-(E89*$C$2)</f>
        <v>189</v>
      </c>
      <c r="G89" s="5"/>
      <c r="I89" s="0"/>
    </row>
    <row r="90" customFormat="false" ht="15" hidden="false" customHeight="false" outlineLevel="0" collapsed="false">
      <c r="A90" s="41" t="n">
        <v>77</v>
      </c>
      <c r="B90" s="19" t="s">
        <v>112</v>
      </c>
      <c r="C90" s="20" t="s">
        <v>35</v>
      </c>
      <c r="D90" s="20" t="n">
        <v>1</v>
      </c>
      <c r="E90" s="22" t="n">
        <v>711.13</v>
      </c>
      <c r="F90" s="42" t="n">
        <f aca="false">E90-(E90*$C$2)</f>
        <v>711.13</v>
      </c>
      <c r="G90" s="5"/>
      <c r="I90" s="0"/>
    </row>
    <row r="91" customFormat="false" ht="15" hidden="false" customHeight="false" outlineLevel="0" collapsed="false">
      <c r="A91" s="41" t="n">
        <v>78</v>
      </c>
      <c r="B91" s="19" t="s">
        <v>113</v>
      </c>
      <c r="C91" s="20" t="s">
        <v>35</v>
      </c>
      <c r="D91" s="20" t="n">
        <v>1</v>
      </c>
      <c r="E91" s="22" t="n">
        <v>803.4036</v>
      </c>
      <c r="F91" s="42" t="n">
        <f aca="false">E91-(E91*$C$2)</f>
        <v>803.4036</v>
      </c>
      <c r="G91" s="5"/>
      <c r="I91" s="0"/>
    </row>
    <row r="92" customFormat="false" ht="15" hidden="false" customHeight="false" outlineLevel="0" collapsed="false">
      <c r="A92" s="41" t="n">
        <v>79</v>
      </c>
      <c r="B92" s="19" t="s">
        <v>114</v>
      </c>
      <c r="C92" s="20" t="s">
        <v>35</v>
      </c>
      <c r="D92" s="20" t="n">
        <v>1</v>
      </c>
      <c r="E92" s="22" t="n">
        <v>710.5533</v>
      </c>
      <c r="F92" s="42" t="n">
        <f aca="false">E92-(E92*$C$2)</f>
        <v>710.5533</v>
      </c>
      <c r="G92" s="5"/>
      <c r="I92" s="0"/>
    </row>
    <row r="93" customFormat="false" ht="15" hidden="false" customHeight="false" outlineLevel="0" collapsed="false">
      <c r="A93" s="41" t="n">
        <v>80</v>
      </c>
      <c r="B93" s="19" t="s">
        <v>115</v>
      </c>
      <c r="C93" s="20" t="s">
        <v>35</v>
      </c>
      <c r="D93" s="20" t="n">
        <v>1</v>
      </c>
      <c r="E93" s="22" t="n">
        <v>6232.44983333333</v>
      </c>
      <c r="F93" s="42" t="n">
        <f aca="false">E93-(E93*$C$2)</f>
        <v>6232.44983333333</v>
      </c>
      <c r="G93" s="5"/>
      <c r="I93" s="0"/>
    </row>
    <row r="94" customFormat="false" ht="15" hidden="false" customHeight="false" outlineLevel="0" collapsed="false">
      <c r="A94" s="41" t="n">
        <v>81</v>
      </c>
      <c r="B94" s="48" t="s">
        <v>116</v>
      </c>
      <c r="C94" s="20" t="s">
        <v>35</v>
      </c>
      <c r="D94" s="20" t="n">
        <v>1</v>
      </c>
      <c r="E94" s="22" t="n">
        <v>3624.97836666667</v>
      </c>
      <c r="F94" s="42" t="n">
        <f aca="false">E94-(E94*$C$2)</f>
        <v>3624.97836666667</v>
      </c>
      <c r="G94" s="5"/>
      <c r="I94" s="0"/>
    </row>
    <row r="95" customFormat="false" ht="15" hidden="false" customHeight="false" outlineLevel="0" collapsed="false">
      <c r="A95" s="45" t="n">
        <v>82</v>
      </c>
      <c r="B95" s="49" t="s">
        <v>117</v>
      </c>
      <c r="C95" s="27" t="s">
        <v>35</v>
      </c>
      <c r="D95" s="27" t="n">
        <v>1</v>
      </c>
      <c r="E95" s="28" t="n">
        <v>4756.63703333333</v>
      </c>
      <c r="F95" s="46" t="n">
        <f aca="false">E95-(E95*$C$2)</f>
        <v>4756.63703333333</v>
      </c>
      <c r="G95" s="5"/>
      <c r="I95" s="0"/>
    </row>
    <row r="96" customFormat="false" ht="15" hidden="false" customHeight="false" outlineLevel="0" collapsed="false">
      <c r="A96" s="31" t="s">
        <v>118</v>
      </c>
      <c r="B96" s="31"/>
      <c r="C96" s="31"/>
      <c r="D96" s="33"/>
      <c r="E96" s="33"/>
      <c r="F96" s="34"/>
      <c r="G96" s="5"/>
      <c r="I96" s="0"/>
    </row>
    <row r="97" customFormat="false" ht="15" hidden="false" customHeight="false" outlineLevel="0" collapsed="false">
      <c r="A97" s="36" t="n">
        <v>83</v>
      </c>
      <c r="B97" s="37" t="s">
        <v>119</v>
      </c>
      <c r="C97" s="38" t="s">
        <v>35</v>
      </c>
      <c r="D97" s="38" t="n">
        <v>1</v>
      </c>
      <c r="E97" s="39" t="n">
        <v>229.8342035</v>
      </c>
      <c r="F97" s="40" t="n">
        <f aca="false">E97-(E97*$C$2)</f>
        <v>229.8342035</v>
      </c>
      <c r="G97" s="5"/>
      <c r="I97" s="0"/>
    </row>
    <row r="98" customFormat="false" ht="15" hidden="false" customHeight="false" outlineLevel="0" collapsed="false">
      <c r="A98" s="41" t="n">
        <v>84</v>
      </c>
      <c r="B98" s="19" t="s">
        <v>120</v>
      </c>
      <c r="C98" s="20" t="s">
        <v>35</v>
      </c>
      <c r="D98" s="20" t="n">
        <v>1</v>
      </c>
      <c r="E98" s="22" t="n">
        <v>38.298058</v>
      </c>
      <c r="F98" s="42" t="n">
        <f aca="false">E98-(E98*$C$2)</f>
        <v>38.298058</v>
      </c>
      <c r="G98" s="5"/>
      <c r="I98" s="0"/>
    </row>
    <row r="99" customFormat="false" ht="15" hidden="false" customHeight="false" outlineLevel="0" collapsed="false">
      <c r="A99" s="41" t="n">
        <v>85</v>
      </c>
      <c r="B99" s="19" t="s">
        <v>121</v>
      </c>
      <c r="C99" s="20" t="s">
        <v>35</v>
      </c>
      <c r="D99" s="20" t="n">
        <v>1</v>
      </c>
      <c r="E99" s="22" t="n">
        <v>29.966722</v>
      </c>
      <c r="F99" s="42" t="n">
        <f aca="false">E99-(E99*$C$2)</f>
        <v>29.966722</v>
      </c>
      <c r="G99" s="5"/>
      <c r="I99" s="0"/>
    </row>
    <row r="100" customFormat="false" ht="15" hidden="false" customHeight="false" outlineLevel="0" collapsed="false">
      <c r="A100" s="41" t="n">
        <v>86</v>
      </c>
      <c r="B100" s="19" t="s">
        <v>122</v>
      </c>
      <c r="C100" s="20" t="s">
        <v>35</v>
      </c>
      <c r="D100" s="20" t="n">
        <v>1</v>
      </c>
      <c r="E100" s="22" t="n">
        <v>189</v>
      </c>
      <c r="F100" s="42" t="n">
        <f aca="false">E100-(E100*$C$2)</f>
        <v>189</v>
      </c>
      <c r="G100" s="5"/>
      <c r="I100" s="0"/>
    </row>
    <row r="101" customFormat="false" ht="15" hidden="false" customHeight="false" outlineLevel="0" collapsed="false">
      <c r="A101" s="41" t="n">
        <v>87</v>
      </c>
      <c r="B101" s="19" t="s">
        <v>123</v>
      </c>
      <c r="C101" s="20" t="s">
        <v>35</v>
      </c>
      <c r="D101" s="20" t="n">
        <v>1</v>
      </c>
      <c r="E101" s="22" t="n">
        <v>77</v>
      </c>
      <c r="F101" s="42" t="n">
        <f aca="false">E101-(E101*$C$2)</f>
        <v>77</v>
      </c>
      <c r="G101" s="5"/>
      <c r="I101" s="0"/>
    </row>
    <row r="102" customFormat="false" ht="15" hidden="false" customHeight="false" outlineLevel="0" collapsed="false">
      <c r="A102" s="41" t="n">
        <v>88</v>
      </c>
      <c r="B102" s="19" t="s">
        <v>124</v>
      </c>
      <c r="C102" s="20" t="s">
        <v>35</v>
      </c>
      <c r="D102" s="20" t="n">
        <v>1</v>
      </c>
      <c r="E102" s="22" t="n">
        <v>798</v>
      </c>
      <c r="F102" s="42" t="n">
        <f aca="false">E102-(E102*$C$2)</f>
        <v>798</v>
      </c>
      <c r="G102" s="5"/>
      <c r="I102" s="0"/>
    </row>
    <row r="103" customFormat="false" ht="15" hidden="false" customHeight="false" outlineLevel="0" collapsed="false">
      <c r="A103" s="41" t="n">
        <v>89</v>
      </c>
      <c r="B103" s="19" t="s">
        <v>125</v>
      </c>
      <c r="C103" s="20" t="s">
        <v>35</v>
      </c>
      <c r="D103" s="20" t="n">
        <v>1</v>
      </c>
      <c r="E103" s="22" t="n">
        <v>181</v>
      </c>
      <c r="F103" s="42" t="n">
        <f aca="false">E103-(E103*$C$2)</f>
        <v>181</v>
      </c>
      <c r="G103" s="5"/>
      <c r="I103" s="0"/>
    </row>
    <row r="104" customFormat="false" ht="15" hidden="false" customHeight="false" outlineLevel="0" collapsed="false">
      <c r="A104" s="41" t="n">
        <v>90</v>
      </c>
      <c r="B104" s="19" t="s">
        <v>126</v>
      </c>
      <c r="C104" s="20" t="s">
        <v>35</v>
      </c>
      <c r="D104" s="20" t="n">
        <v>1</v>
      </c>
      <c r="E104" s="22" t="n">
        <v>154.3814105</v>
      </c>
      <c r="F104" s="42" t="n">
        <f aca="false">E104-(E104*$C$2)</f>
        <v>154.3814105</v>
      </c>
      <c r="G104" s="5"/>
      <c r="I104" s="0"/>
    </row>
    <row r="105" customFormat="false" ht="15" hidden="false" customHeight="false" outlineLevel="0" collapsed="false">
      <c r="A105" s="41" t="n">
        <v>91</v>
      </c>
      <c r="B105" s="19" t="s">
        <v>127</v>
      </c>
      <c r="C105" s="20" t="s">
        <v>128</v>
      </c>
      <c r="D105" s="20" t="n">
        <v>1</v>
      </c>
      <c r="E105" s="22" t="n">
        <v>90.0085305</v>
      </c>
      <c r="F105" s="42" t="n">
        <f aca="false">E105-(E105*$C$2)</f>
        <v>90.0085305</v>
      </c>
      <c r="G105" s="5"/>
      <c r="I105" s="0"/>
    </row>
    <row r="106" customFormat="false" ht="15" hidden="false" customHeight="false" outlineLevel="0" collapsed="false">
      <c r="A106" s="41" t="n">
        <v>92</v>
      </c>
      <c r="B106" s="19" t="s">
        <v>129</v>
      </c>
      <c r="C106" s="20" t="s">
        <v>35</v>
      </c>
      <c r="D106" s="20" t="n">
        <v>1</v>
      </c>
      <c r="E106" s="22" t="n">
        <v>93</v>
      </c>
      <c r="F106" s="42" t="n">
        <f aca="false">E106-(E106*$C$2)</f>
        <v>93</v>
      </c>
      <c r="G106" s="5"/>
      <c r="I106" s="0"/>
    </row>
    <row r="107" customFormat="false" ht="15" hidden="false" customHeight="false" outlineLevel="0" collapsed="false">
      <c r="A107" s="41" t="n">
        <v>93</v>
      </c>
      <c r="B107" s="19" t="s">
        <v>130</v>
      </c>
      <c r="C107" s="20" t="s">
        <v>128</v>
      </c>
      <c r="D107" s="43" t="n">
        <v>1</v>
      </c>
      <c r="E107" s="22" t="n">
        <v>3.75</v>
      </c>
      <c r="F107" s="42" t="n">
        <f aca="false">E107-(E107*$C$2)</f>
        <v>3.75</v>
      </c>
      <c r="G107" s="5"/>
      <c r="I107" s="0"/>
    </row>
    <row r="108" customFormat="false" ht="15" hidden="false" customHeight="false" outlineLevel="0" collapsed="false">
      <c r="A108" s="41" t="n">
        <v>94</v>
      </c>
      <c r="B108" s="19" t="s">
        <v>131</v>
      </c>
      <c r="C108" s="20" t="s">
        <v>35</v>
      </c>
      <c r="D108" s="43" t="n">
        <v>1</v>
      </c>
      <c r="E108" s="22" t="n">
        <v>986</v>
      </c>
      <c r="F108" s="42" t="n">
        <f aca="false">E108-(E108*$C$2)</f>
        <v>986</v>
      </c>
      <c r="G108" s="5"/>
      <c r="I108" s="0"/>
    </row>
    <row r="109" customFormat="false" ht="15" hidden="false" customHeight="false" outlineLevel="0" collapsed="false">
      <c r="A109" s="41" t="n">
        <v>95</v>
      </c>
      <c r="B109" s="19" t="s">
        <v>132</v>
      </c>
      <c r="C109" s="20" t="s">
        <v>35</v>
      </c>
      <c r="D109" s="43" t="n">
        <v>1</v>
      </c>
      <c r="E109" s="22" t="n">
        <v>986</v>
      </c>
      <c r="F109" s="42" t="n">
        <f aca="false">E109-(E109*$C$2)</f>
        <v>986</v>
      </c>
      <c r="G109" s="5"/>
      <c r="I109" s="0"/>
    </row>
    <row r="110" customFormat="false" ht="15" hidden="false" customHeight="false" outlineLevel="0" collapsed="false">
      <c r="A110" s="41" t="n">
        <v>96</v>
      </c>
      <c r="B110" s="19" t="s">
        <v>133</v>
      </c>
      <c r="C110" s="20" t="s">
        <v>35</v>
      </c>
      <c r="D110" s="43" t="n">
        <v>1</v>
      </c>
      <c r="E110" s="22" t="n">
        <v>64.007694</v>
      </c>
      <c r="F110" s="42" t="n">
        <f aca="false">E110-(E110*$C$2)</f>
        <v>64.007694</v>
      </c>
      <c r="G110" s="5"/>
      <c r="I110" s="0"/>
    </row>
    <row r="111" customFormat="false" ht="15" hidden="false" customHeight="false" outlineLevel="0" collapsed="false">
      <c r="A111" s="41" t="n">
        <v>97</v>
      </c>
      <c r="B111" s="19" t="s">
        <v>134</v>
      </c>
      <c r="C111" s="20" t="s">
        <v>35</v>
      </c>
      <c r="D111" s="43" t="n">
        <v>1</v>
      </c>
      <c r="E111" s="22" t="n">
        <v>53.147313</v>
      </c>
      <c r="F111" s="42" t="n">
        <f aca="false">E111-(E111*$C$2)</f>
        <v>53.147313</v>
      </c>
      <c r="G111" s="5"/>
      <c r="I111" s="0"/>
    </row>
    <row r="112" customFormat="false" ht="15" hidden="false" customHeight="false" outlineLevel="0" collapsed="false">
      <c r="A112" s="41" t="n">
        <v>98</v>
      </c>
      <c r="B112" s="19" t="s">
        <v>135</v>
      </c>
      <c r="C112" s="20" t="s">
        <v>35</v>
      </c>
      <c r="D112" s="43" t="n">
        <v>1</v>
      </c>
      <c r="E112" s="22" t="n">
        <v>77.17</v>
      </c>
      <c r="F112" s="42" t="n">
        <f aca="false">E112-(E112*$C$2)</f>
        <v>77.17</v>
      </c>
      <c r="G112" s="5"/>
      <c r="I112" s="0"/>
    </row>
    <row r="113" customFormat="false" ht="15" hidden="false" customHeight="false" outlineLevel="0" collapsed="false">
      <c r="A113" s="41" t="n">
        <v>99</v>
      </c>
      <c r="B113" s="19" t="s">
        <v>136</v>
      </c>
      <c r="C113" s="20" t="s">
        <v>39</v>
      </c>
      <c r="D113" s="43" t="n">
        <v>1</v>
      </c>
      <c r="E113" s="22" t="n">
        <v>26.843077</v>
      </c>
      <c r="F113" s="42" t="n">
        <f aca="false">E113-(E113*$C$2)</f>
        <v>26.843077</v>
      </c>
      <c r="G113" s="5"/>
      <c r="I113" s="0"/>
    </row>
    <row r="114" customFormat="false" ht="15" hidden="false" customHeight="false" outlineLevel="0" collapsed="false">
      <c r="A114" s="45" t="n">
        <v>100</v>
      </c>
      <c r="B114" s="26" t="s">
        <v>137</v>
      </c>
      <c r="C114" s="27" t="s">
        <v>39</v>
      </c>
      <c r="D114" s="50" t="n">
        <v>1</v>
      </c>
      <c r="E114" s="28" t="n">
        <v>19.867417</v>
      </c>
      <c r="F114" s="46" t="n">
        <f aca="false">E114-(E114*$C$2)</f>
        <v>19.867417</v>
      </c>
      <c r="G114" s="5"/>
      <c r="I114" s="0"/>
    </row>
    <row r="115" customFormat="false" ht="15" hidden="false" customHeight="false" outlineLevel="0" collapsed="false">
      <c r="A115" s="31" t="s">
        <v>138</v>
      </c>
      <c r="B115" s="31"/>
      <c r="C115" s="31"/>
      <c r="D115" s="33"/>
      <c r="E115" s="33"/>
      <c r="F115" s="34"/>
      <c r="G115" s="5"/>
      <c r="I115" s="0"/>
    </row>
    <row r="116" customFormat="false" ht="15" hidden="false" customHeight="false" outlineLevel="0" collapsed="false">
      <c r="A116" s="36" t="n">
        <v>101</v>
      </c>
      <c r="B116" s="37" t="s">
        <v>139</v>
      </c>
      <c r="C116" s="38" t="s">
        <v>35</v>
      </c>
      <c r="D116" s="38" t="n">
        <v>1</v>
      </c>
      <c r="E116" s="39" t="n">
        <v>1013.375</v>
      </c>
      <c r="F116" s="40" t="n">
        <f aca="false">E116-(E116*$C$2)</f>
        <v>1013.375</v>
      </c>
      <c r="G116" s="5"/>
      <c r="I116" s="0"/>
    </row>
    <row r="117" customFormat="false" ht="15" hidden="false" customHeight="false" outlineLevel="0" collapsed="false">
      <c r="A117" s="41" t="n">
        <v>102</v>
      </c>
      <c r="B117" s="19" t="s">
        <v>140</v>
      </c>
      <c r="C117" s="20" t="s">
        <v>35</v>
      </c>
      <c r="D117" s="20" t="n">
        <v>1</v>
      </c>
      <c r="E117" s="22" t="n">
        <v>1559.04</v>
      </c>
      <c r="F117" s="42" t="n">
        <f aca="false">E117-(E117*$C$2)</f>
        <v>1559.04</v>
      </c>
      <c r="G117" s="5"/>
      <c r="I117" s="0"/>
    </row>
    <row r="118" customFormat="false" ht="15" hidden="false" customHeight="false" outlineLevel="0" collapsed="false">
      <c r="A118" s="41" t="n">
        <v>103</v>
      </c>
      <c r="B118" s="19" t="s">
        <v>141</v>
      </c>
      <c r="C118" s="20" t="s">
        <v>35</v>
      </c>
      <c r="D118" s="20" t="n">
        <v>1</v>
      </c>
      <c r="E118" s="22" t="n">
        <v>366.37</v>
      </c>
      <c r="F118" s="42" t="n">
        <f aca="false">E118-(E118*$C$2)</f>
        <v>366.37</v>
      </c>
      <c r="G118" s="5"/>
      <c r="I118" s="0"/>
    </row>
    <row r="119" customFormat="false" ht="15" hidden="false" customHeight="false" outlineLevel="0" collapsed="false">
      <c r="A119" s="41" t="n">
        <v>104</v>
      </c>
      <c r="B119" s="19" t="s">
        <v>142</v>
      </c>
      <c r="C119" s="20" t="s">
        <v>35</v>
      </c>
      <c r="D119" s="20" t="n">
        <v>1</v>
      </c>
      <c r="E119" s="22" t="n">
        <v>92.24</v>
      </c>
      <c r="F119" s="42" t="n">
        <f aca="false">E119-(E119*$C$2)</f>
        <v>92.24</v>
      </c>
      <c r="G119" s="5"/>
      <c r="I119" s="0"/>
    </row>
    <row r="120" customFormat="false" ht="15" hidden="false" customHeight="false" outlineLevel="0" collapsed="false">
      <c r="A120" s="41" t="n">
        <v>105</v>
      </c>
      <c r="B120" s="19" t="s">
        <v>143</v>
      </c>
      <c r="C120" s="20" t="s">
        <v>35</v>
      </c>
      <c r="D120" s="20" t="n">
        <v>1</v>
      </c>
      <c r="E120" s="22" t="n">
        <v>164.995</v>
      </c>
      <c r="F120" s="42" t="n">
        <f aca="false">E120-(E120*$C$2)</f>
        <v>164.995</v>
      </c>
      <c r="G120" s="5"/>
      <c r="I120" s="0"/>
    </row>
    <row r="121" customFormat="false" ht="15" hidden="false" customHeight="false" outlineLevel="0" collapsed="false">
      <c r="A121" s="41" t="n">
        <v>106</v>
      </c>
      <c r="B121" s="19" t="s">
        <v>144</v>
      </c>
      <c r="C121" s="20" t="s">
        <v>35</v>
      </c>
      <c r="D121" s="20" t="n">
        <v>1</v>
      </c>
      <c r="E121" s="22" t="n">
        <v>1860</v>
      </c>
      <c r="F121" s="42" t="n">
        <f aca="false">E121-(E121*$C$2)</f>
        <v>1860</v>
      </c>
      <c r="G121" s="5"/>
      <c r="I121" s="0"/>
    </row>
    <row r="122" customFormat="false" ht="15" hidden="false" customHeight="false" outlineLevel="0" collapsed="false">
      <c r="A122" s="41" t="n">
        <v>107</v>
      </c>
      <c r="B122" s="19" t="s">
        <v>145</v>
      </c>
      <c r="C122" s="20" t="s">
        <v>35</v>
      </c>
      <c r="D122" s="20" t="n">
        <v>1</v>
      </c>
      <c r="E122" s="22" t="n">
        <v>71.98</v>
      </c>
      <c r="F122" s="42" t="n">
        <f aca="false">E122-(E122*$C$2)</f>
        <v>71.98</v>
      </c>
      <c r="G122" s="5"/>
      <c r="I122" s="0"/>
    </row>
    <row r="123" customFormat="false" ht="15" hidden="false" customHeight="true" outlineLevel="0" collapsed="false">
      <c r="A123" s="41" t="n">
        <v>108</v>
      </c>
      <c r="B123" s="19" t="s">
        <v>146</v>
      </c>
      <c r="C123" s="20" t="s">
        <v>35</v>
      </c>
      <c r="D123" s="20" t="n">
        <v>1</v>
      </c>
      <c r="E123" s="22" t="n">
        <v>15.59</v>
      </c>
      <c r="F123" s="42" t="n">
        <f aca="false">E123-(E123*$C$2)</f>
        <v>15.59</v>
      </c>
      <c r="G123" s="5"/>
      <c r="I123" s="0"/>
    </row>
    <row r="124" customFormat="false" ht="15" hidden="false" customHeight="false" outlineLevel="0" collapsed="false">
      <c r="A124" s="41" t="n">
        <v>109</v>
      </c>
      <c r="B124" s="19" t="s">
        <v>147</v>
      </c>
      <c r="C124" s="20" t="s">
        <v>35</v>
      </c>
      <c r="D124" s="20" t="n">
        <v>1</v>
      </c>
      <c r="E124" s="22" t="n">
        <v>123.42</v>
      </c>
      <c r="F124" s="42" t="n">
        <f aca="false">E124-(E124*$C$2)</f>
        <v>123.42</v>
      </c>
      <c r="G124" s="5"/>
      <c r="I124" s="0"/>
    </row>
    <row r="125" customFormat="false" ht="15" hidden="false" customHeight="false" outlineLevel="0" collapsed="false">
      <c r="A125" s="41" t="n">
        <v>110</v>
      </c>
      <c r="B125" s="19" t="s">
        <v>148</v>
      </c>
      <c r="C125" s="20" t="s">
        <v>35</v>
      </c>
      <c r="D125" s="20" t="n">
        <v>1</v>
      </c>
      <c r="E125" s="22" t="n">
        <v>110.575</v>
      </c>
      <c r="F125" s="42" t="n">
        <f aca="false">E125-(E125*$C$2)</f>
        <v>110.575</v>
      </c>
      <c r="G125" s="5"/>
      <c r="I125" s="0"/>
    </row>
    <row r="126" customFormat="false" ht="15" hidden="false" customHeight="false" outlineLevel="0" collapsed="false">
      <c r="A126" s="41" t="n">
        <v>111</v>
      </c>
      <c r="B126" s="19" t="s">
        <v>149</v>
      </c>
      <c r="C126" s="20" t="s">
        <v>35</v>
      </c>
      <c r="D126" s="20" t="n">
        <v>1</v>
      </c>
      <c r="E126" s="22" t="n">
        <v>74.84</v>
      </c>
      <c r="F126" s="42" t="n">
        <f aca="false">E126-(E126*$C$2)</f>
        <v>74.84</v>
      </c>
      <c r="G126" s="5"/>
      <c r="I126" s="0"/>
    </row>
    <row r="127" customFormat="false" ht="15" hidden="false" customHeight="false" outlineLevel="0" collapsed="false">
      <c r="A127" s="41" t="n">
        <v>112</v>
      </c>
      <c r="B127" s="19" t="s">
        <v>150</v>
      </c>
      <c r="C127" s="20" t="s">
        <v>35</v>
      </c>
      <c r="D127" s="20" t="n">
        <v>1</v>
      </c>
      <c r="E127" s="22" t="n">
        <v>2992.58006666667</v>
      </c>
      <c r="F127" s="42" t="n">
        <f aca="false">E127-(E127*$C$2)</f>
        <v>2992.58006666667</v>
      </c>
      <c r="G127" s="5"/>
      <c r="I127" s="0"/>
    </row>
    <row r="128" customFormat="false" ht="15" hidden="false" customHeight="false" outlineLevel="0" collapsed="false">
      <c r="A128" s="41" t="n">
        <v>113</v>
      </c>
      <c r="B128" s="19" t="s">
        <v>151</v>
      </c>
      <c r="C128" s="20" t="s">
        <v>35</v>
      </c>
      <c r="D128" s="20" t="n">
        <v>1</v>
      </c>
      <c r="E128" s="22" t="n">
        <v>2273.6</v>
      </c>
      <c r="F128" s="42" t="n">
        <f aca="false">E128-(E128*$C$2)</f>
        <v>2273.6</v>
      </c>
      <c r="G128" s="5"/>
      <c r="I128" s="1" t="s">
        <v>152</v>
      </c>
    </row>
    <row r="129" customFormat="false" ht="15" hidden="false" customHeight="false" outlineLevel="0" collapsed="false">
      <c r="A129" s="41" t="n">
        <v>114</v>
      </c>
      <c r="B129" s="19" t="s">
        <v>153</v>
      </c>
      <c r="C129" s="20" t="s">
        <v>35</v>
      </c>
      <c r="D129" s="20" t="n">
        <v>1</v>
      </c>
      <c r="E129" s="22" t="n">
        <v>1661.675</v>
      </c>
      <c r="F129" s="42" t="n">
        <f aca="false">E129-(E129*$C$2)</f>
        <v>1661.675</v>
      </c>
      <c r="G129" s="5"/>
    </row>
    <row r="130" customFormat="false" ht="15" hidden="false" customHeight="false" outlineLevel="0" collapsed="false">
      <c r="A130" s="41" t="n">
        <v>115</v>
      </c>
      <c r="B130" s="19" t="s">
        <v>154</v>
      </c>
      <c r="C130" s="20" t="s">
        <v>35</v>
      </c>
      <c r="D130" s="20" t="n">
        <v>1</v>
      </c>
      <c r="E130" s="22" t="n">
        <v>1286.864946</v>
      </c>
      <c r="F130" s="42" t="n">
        <f aca="false">E130-(E130*$C$2)</f>
        <v>1286.864946</v>
      </c>
      <c r="G130" s="5"/>
    </row>
    <row r="131" customFormat="false" ht="15" hidden="false" customHeight="false" outlineLevel="0" collapsed="false">
      <c r="A131" s="41" t="n">
        <v>116</v>
      </c>
      <c r="B131" s="19" t="s">
        <v>155</v>
      </c>
      <c r="C131" s="20" t="s">
        <v>35</v>
      </c>
      <c r="D131" s="20" t="n">
        <v>1</v>
      </c>
      <c r="E131" s="22" t="n">
        <v>2830</v>
      </c>
      <c r="F131" s="42" t="n">
        <f aca="false">E131-(E131*$C$2)</f>
        <v>2830</v>
      </c>
      <c r="G131" s="5"/>
    </row>
    <row r="132" customFormat="false" ht="15" hidden="false" customHeight="false" outlineLevel="0" collapsed="false">
      <c r="A132" s="41" t="n">
        <v>117</v>
      </c>
      <c r="B132" s="19" t="s">
        <v>156</v>
      </c>
      <c r="C132" s="20" t="s">
        <v>35</v>
      </c>
      <c r="D132" s="20" t="n">
        <v>1</v>
      </c>
      <c r="E132" s="22" t="n">
        <v>780</v>
      </c>
      <c r="F132" s="42" t="n">
        <f aca="false">E132-(E132*$C$2)</f>
        <v>780</v>
      </c>
      <c r="G132" s="5"/>
    </row>
    <row r="133" customFormat="false" ht="15" hidden="false" customHeight="false" outlineLevel="0" collapsed="false">
      <c r="A133" s="41" t="n">
        <v>118</v>
      </c>
      <c r="B133" s="19" t="s">
        <v>157</v>
      </c>
      <c r="C133" s="20" t="s">
        <v>35</v>
      </c>
      <c r="D133" s="20" t="n">
        <v>1</v>
      </c>
      <c r="E133" s="22" t="n">
        <v>630</v>
      </c>
      <c r="F133" s="42" t="n">
        <f aca="false">E133-(E133*$C$2)</f>
        <v>630</v>
      </c>
      <c r="G133" s="5"/>
    </row>
    <row r="134" customFormat="false" ht="15" hidden="false" customHeight="false" outlineLevel="0" collapsed="false">
      <c r="A134" s="41" t="n">
        <v>119</v>
      </c>
      <c r="B134" s="19" t="s">
        <v>158</v>
      </c>
      <c r="C134" s="20" t="s">
        <v>35</v>
      </c>
      <c r="D134" s="20" t="n">
        <v>1</v>
      </c>
      <c r="E134" s="22" t="n">
        <v>238</v>
      </c>
      <c r="F134" s="42" t="n">
        <f aca="false">E134-(E134*$C$2)</f>
        <v>238</v>
      </c>
      <c r="G134" s="5"/>
    </row>
    <row r="135" customFormat="false" ht="15" hidden="false" customHeight="false" outlineLevel="0" collapsed="false">
      <c r="A135" s="41" t="n">
        <v>120</v>
      </c>
      <c r="B135" s="19" t="s">
        <v>159</v>
      </c>
      <c r="C135" s="20" t="s">
        <v>35</v>
      </c>
      <c r="D135" s="20" t="n">
        <v>1</v>
      </c>
      <c r="E135" s="22" t="n">
        <v>75</v>
      </c>
      <c r="F135" s="42" t="n">
        <f aca="false">E135-(E135*$C$2)</f>
        <v>75</v>
      </c>
      <c r="G135" s="5"/>
    </row>
    <row r="136" customFormat="false" ht="15" hidden="false" customHeight="false" outlineLevel="0" collapsed="false">
      <c r="A136" s="41" t="n">
        <v>121</v>
      </c>
      <c r="B136" s="19" t="s">
        <v>160</v>
      </c>
      <c r="C136" s="20" t="s">
        <v>35</v>
      </c>
      <c r="D136" s="20" t="n">
        <v>1</v>
      </c>
      <c r="E136" s="22" t="n">
        <v>79</v>
      </c>
      <c r="F136" s="42" t="n">
        <f aca="false">E136-(E136*$C$2)</f>
        <v>79</v>
      </c>
      <c r="G136" s="5"/>
    </row>
    <row r="137" customFormat="false" ht="15" hidden="false" customHeight="false" outlineLevel="0" collapsed="false">
      <c r="A137" s="41" t="n">
        <v>122</v>
      </c>
      <c r="B137" s="19" t="s">
        <v>161</v>
      </c>
      <c r="C137" s="20" t="s">
        <v>35</v>
      </c>
      <c r="D137" s="20" t="n">
        <v>1</v>
      </c>
      <c r="E137" s="22" t="n">
        <v>237</v>
      </c>
      <c r="F137" s="42" t="n">
        <f aca="false">E137-(E137*$C$2)</f>
        <v>237</v>
      </c>
      <c r="G137" s="5"/>
    </row>
    <row r="138" customFormat="false" ht="15" hidden="false" customHeight="false" outlineLevel="0" collapsed="false">
      <c r="A138" s="41" t="n">
        <v>123</v>
      </c>
      <c r="B138" s="19" t="s">
        <v>162</v>
      </c>
      <c r="C138" s="20" t="s">
        <v>35</v>
      </c>
      <c r="D138" s="20" t="n">
        <v>1</v>
      </c>
      <c r="E138" s="22" t="n">
        <v>175.5</v>
      </c>
      <c r="F138" s="42" t="n">
        <f aca="false">E138-(E138*$C$2)</f>
        <v>175.5</v>
      </c>
      <c r="G138" s="5"/>
    </row>
    <row r="139" customFormat="false" ht="15" hidden="false" customHeight="false" outlineLevel="0" collapsed="false">
      <c r="A139" s="45" t="n">
        <v>124</v>
      </c>
      <c r="B139" s="26" t="s">
        <v>163</v>
      </c>
      <c r="C139" s="27" t="s">
        <v>35</v>
      </c>
      <c r="D139" s="27" t="n">
        <v>1</v>
      </c>
      <c r="E139" s="28" t="n">
        <v>78</v>
      </c>
      <c r="F139" s="46" t="n">
        <f aca="false">E139-(E139*$C$2)</f>
        <v>78</v>
      </c>
      <c r="G139" s="5"/>
    </row>
    <row r="140" customFormat="false" ht="15" hidden="false" customHeight="false" outlineLevel="0" collapsed="false">
      <c r="A140" s="31" t="s">
        <v>164</v>
      </c>
      <c r="B140" s="31"/>
      <c r="C140" s="31"/>
      <c r="D140" s="33"/>
      <c r="E140" s="33"/>
      <c r="F140" s="34"/>
      <c r="G140" s="5"/>
    </row>
    <row r="141" customFormat="false" ht="15" hidden="false" customHeight="false" outlineLevel="0" collapsed="false">
      <c r="A141" s="36" t="n">
        <v>125</v>
      </c>
      <c r="B141" s="37" t="s">
        <v>165</v>
      </c>
      <c r="C141" s="38" t="s">
        <v>35</v>
      </c>
      <c r="D141" s="38" t="n">
        <v>1</v>
      </c>
      <c r="E141" s="39" t="n">
        <v>279.735</v>
      </c>
      <c r="F141" s="40" t="n">
        <f aca="false">E141-(E141*$C$2)</f>
        <v>279.735</v>
      </c>
      <c r="G141" s="5"/>
    </row>
    <row r="142" customFormat="false" ht="15" hidden="false" customHeight="false" outlineLevel="0" collapsed="false">
      <c r="A142" s="41" t="n">
        <v>126</v>
      </c>
      <c r="B142" s="19" t="s">
        <v>166</v>
      </c>
      <c r="C142" s="20" t="s">
        <v>35</v>
      </c>
      <c r="D142" s="20" t="n">
        <v>1</v>
      </c>
      <c r="E142" s="22" t="n">
        <v>61.745</v>
      </c>
      <c r="F142" s="42" t="n">
        <f aca="false">E142-(E142*$C$2)</f>
        <v>61.745</v>
      </c>
      <c r="G142" s="5"/>
    </row>
    <row r="143" customFormat="false" ht="15" hidden="false" customHeight="false" outlineLevel="0" collapsed="false">
      <c r="A143" s="41" t="n">
        <v>127</v>
      </c>
      <c r="B143" s="19" t="s">
        <v>167</v>
      </c>
      <c r="C143" s="20" t="s">
        <v>35</v>
      </c>
      <c r="D143" s="20" t="n">
        <v>1</v>
      </c>
      <c r="E143" s="22" t="n">
        <v>35.325</v>
      </c>
      <c r="F143" s="42" t="n">
        <f aca="false">E143-(E143*$C$2)</f>
        <v>35.325</v>
      </c>
      <c r="G143" s="5"/>
    </row>
    <row r="144" customFormat="false" ht="15" hidden="false" customHeight="false" outlineLevel="0" collapsed="false">
      <c r="A144" s="41" t="n">
        <v>128</v>
      </c>
      <c r="B144" s="19" t="s">
        <v>168</v>
      </c>
      <c r="C144" s="20" t="s">
        <v>35</v>
      </c>
      <c r="D144" s="20" t="n">
        <v>1</v>
      </c>
      <c r="E144" s="22" t="n">
        <v>24.635</v>
      </c>
      <c r="F144" s="42" t="n">
        <f aca="false">E144-(E144*$C$2)</f>
        <v>24.635</v>
      </c>
      <c r="G144" s="5"/>
    </row>
    <row r="145" customFormat="false" ht="15" hidden="false" customHeight="false" outlineLevel="0" collapsed="false">
      <c r="A145" s="41" t="n">
        <v>129</v>
      </c>
      <c r="B145" s="19" t="s">
        <v>169</v>
      </c>
      <c r="C145" s="20" t="s">
        <v>35</v>
      </c>
      <c r="D145" s="20" t="n">
        <v>1</v>
      </c>
      <c r="E145" s="22" t="n">
        <v>394.77</v>
      </c>
      <c r="F145" s="42" t="n">
        <f aca="false">E145-(E145*$C$2)</f>
        <v>394.77</v>
      </c>
      <c r="G145" s="5"/>
    </row>
    <row r="146" customFormat="false" ht="15.75" hidden="false" customHeight="false" outlineLevel="0" collapsed="false">
      <c r="A146" s="51" t="n">
        <v>130</v>
      </c>
      <c r="B146" s="52" t="s">
        <v>170</v>
      </c>
      <c r="C146" s="53" t="s">
        <v>35</v>
      </c>
      <c r="D146" s="53" t="n">
        <v>1</v>
      </c>
      <c r="E146" s="54" t="n">
        <v>2110.77483333333</v>
      </c>
      <c r="F146" s="55" t="n">
        <f aca="false">E146-(E146*$C$2)</f>
        <v>2110.77483333333</v>
      </c>
      <c r="G146" s="5"/>
    </row>
  </sheetData>
  <mergeCells count="8">
    <mergeCell ref="A1:F1"/>
    <mergeCell ref="D2:F2"/>
    <mergeCell ref="A11:C11"/>
    <mergeCell ref="A24:C24"/>
    <mergeCell ref="A44:C44"/>
    <mergeCell ref="A96:C96"/>
    <mergeCell ref="A115:C115"/>
    <mergeCell ref="A140:C140"/>
  </mergeCells>
  <printOptions headings="false" gridLines="false" gridLinesSet="true" horizontalCentered="false" verticalCentered="true"/>
  <pageMargins left="0.590277777777778" right="0.590277777777778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LibreOffice/5.0.0.5$Windows_x86 LibreOffice_project/1b1a90865e348b492231e1c451437d7a15bb262b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2011-12-15T10:10:51Z</dcterms:created>
  <dc:creator>Luciane</dc:creator>
  <dc:language>pt-BR</dc:language>
  <cp:lastPrinted>2018-07-23T15:30:36Z</cp:lastPrinted>
  <dcterms:modified xsi:type="dcterms:W3CDTF">2018-09-13T10:22:45Z</dcterms:modifi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